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1605" windowWidth="19200" windowHeight="1258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expenses'!$A$1:$F$26</definedName>
    <definedName name="_xlnm.Print_Area" localSheetId="3">'Gifts and Benefits'!$A$1:$F$25</definedName>
    <definedName name="_xlnm.Print_Area" localSheetId="0">'Guidance for agencies'!$A$1:$A$43</definedName>
    <definedName name="_xlnm.Print_Area" localSheetId="2">Hospitality!$A$1:$F$22</definedName>
    <definedName name="_xlnm.Print_Area" localSheetId="1">Travel!$A$1:$E$60</definedName>
  </definedNames>
  <calcPr calcId="145621"/>
</workbook>
</file>

<file path=xl/calcChain.xml><?xml version="1.0" encoding="utf-8"?>
<calcChain xmlns="http://schemas.openxmlformats.org/spreadsheetml/2006/main">
  <c r="C16" i="3" l="1"/>
  <c r="C10" i="1"/>
  <c r="E15" i="4" l="1"/>
  <c r="C51" i="1"/>
  <c r="B51" i="1"/>
  <c r="B52" i="1" l="1"/>
  <c r="C43" i="1"/>
  <c r="C52" i="1" s="1"/>
  <c r="B4" i="3" l="1"/>
  <c r="B3" i="2" l="1"/>
  <c r="B15" i="2" l="1"/>
  <c r="B3" i="3"/>
  <c r="B2" i="3"/>
  <c r="B4" i="4"/>
  <c r="B3" i="4"/>
  <c r="B2" i="4"/>
  <c r="B4" i="2"/>
  <c r="B2" i="2"/>
</calcChain>
</file>

<file path=xl/sharedStrings.xml><?xml version="1.0" encoding="utf-8"?>
<sst xmlns="http://schemas.openxmlformats.org/spreadsheetml/2006/main" count="246" uniqueCount="199">
  <si>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</si>
  <si>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</si>
  <si>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</si>
  <si>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</si>
  <si>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</si>
  <si>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</si>
  <si>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</si>
  <si>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</si>
  <si>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</si>
  <si>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</si>
  <si>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</si>
  <si>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</si>
  <si>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</si>
  <si>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</si>
  <si>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</si>
  <si>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</si>
  <si>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</si>
  <si>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</si>
  <si>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</si>
  <si>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</si>
  <si>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</si>
  <si>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</si>
  <si>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</si>
  <si>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</si>
  <si>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</si>
  <si>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</si>
  <si>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</si>
  <si>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</si>
  <si>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</si>
  <si>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</si>
  <si>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</si>
  <si>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</si>
  <si>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</si>
  <si>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</si>
  <si>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</si>
  <si>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</si>
  <si>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</si>
  <si>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</si>
  <si>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</si>
  <si>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</si>
  <si>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</si>
  <si>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</si>
  <si>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</si>
  <si>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</si>
  <si>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</si>
  <si>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</si>
  <si>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</si>
  <si>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</si>
  <si>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</si>
  <si>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</si>
  <si>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</si>
  <si>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</si>
  <si>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</si>
  <si>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</si>
  <si>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</si>
  <si>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</si>
  <si>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</si>
  <si>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</si>
  <si>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</si>
  <si>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</si>
  <si>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</si>
  <si>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</si>
  <si>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</si>
  <si>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</si>
  <si>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</si>
  <si>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</si>
  <si>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</si>
  <si>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</si>
  <si>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</si>
  <si>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</si>
  <si>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</si>
  <si>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</si>
  <si>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</si>
  <si>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</si>
  <si>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</si>
  <si>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</si>
  <si>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</si>
  <si>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</si>
  <si>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</si>
  <si>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</si>
  <si>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</si>
  <si>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</si>
  <si>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</si>
  <si>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</si>
  <si>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</si>
  <si>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</si>
  <si>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</si>
  <si>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</si>
  <si>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</si>
  <si>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</si>
  <si>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</si>
  <si>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</si>
  <si>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</si>
  <si>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</si>
  <si>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</si>
  <si>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</si>
  <si>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</si>
  <si>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</si>
  <si>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</si>
  <si>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</si>
  <si>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</si>
  <si>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</si>
  <si>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Medical Council of NZ</t>
  </si>
  <si>
    <t>31 Oct 2016</t>
  </si>
  <si>
    <t>2017</t>
  </si>
  <si>
    <t>Royal NZ College of GPs</t>
  </si>
  <si>
    <t>Subscription</t>
  </si>
  <si>
    <t>27 July 2017</t>
  </si>
  <si>
    <t>Royal Australasian College of Medical Administrators</t>
  </si>
  <si>
    <t>22/24 Aug 2017</t>
  </si>
  <si>
    <t>1 Sept 2017</t>
  </si>
  <si>
    <t>7/8 Sept 2017</t>
  </si>
  <si>
    <t>17/18 Aug 2017</t>
  </si>
  <si>
    <t>3 Aug 2017</t>
  </si>
  <si>
    <t>14/15 Sept 2017</t>
  </si>
  <si>
    <t>11/13 Oct 2017</t>
  </si>
  <si>
    <t>18/19 Oct 2017</t>
  </si>
  <si>
    <t>25/26 Oct 2017</t>
  </si>
  <si>
    <t>6/7 Nov 2017</t>
  </si>
  <si>
    <t>14/15 Nov 2017</t>
  </si>
  <si>
    <t>Flights</t>
  </si>
  <si>
    <t>7 Nov 2017</t>
  </si>
  <si>
    <t>30 Nov 2017</t>
  </si>
  <si>
    <t>26/28 Nov 2017</t>
  </si>
  <si>
    <t>1 Dec 2017</t>
  </si>
  <si>
    <t>Primary Health Alliance General Meeting</t>
  </si>
  <si>
    <t>Petrol</t>
  </si>
  <si>
    <t>7 Dec 2017</t>
  </si>
  <si>
    <t>11/12 Dec 2017</t>
  </si>
  <si>
    <t>15 Dec 2017</t>
  </si>
  <si>
    <t>Annual Practising Certificate</t>
  </si>
  <si>
    <t>RACMA Conference, Melbourne</t>
  </si>
  <si>
    <t>Workforce Strategy Group, Employment Relations Strategy Group, Wellington, Informatics, Regional Executive Forum, NRA Board, Regional Governance Group, Auckland</t>
  </si>
  <si>
    <t>RMO Review Meeting, Wellington</t>
  </si>
  <si>
    <t>Primary Care Leaders Forum, Wellington</t>
  </si>
  <si>
    <t>National Joint Consultative Committee, Wellington</t>
  </si>
  <si>
    <t>CEO/Chairs meeting, CEO strategy session, Wellington</t>
  </si>
  <si>
    <t>Primary Care meeting, Wellington</t>
  </si>
  <si>
    <t>CEO/Chairs meeting, Wellington</t>
  </si>
  <si>
    <t>Primary Care &amp; National Joint Consultative Committee, Wellington</t>
  </si>
  <si>
    <t>HQSC Meeting Auckland, Primary Care Symposium, Wellington</t>
  </si>
  <si>
    <t>Regional Governance Group, Regional Governance IS Group Auckland</t>
  </si>
  <si>
    <t>CEO/Chairs Meeting, Wellington</t>
  </si>
  <si>
    <t>Primary Care Meeting Wellington</t>
  </si>
  <si>
    <t xml:space="preserve">Informatic Group, Regional Executive Forum Auckland </t>
  </si>
  <si>
    <t>Learning Set Auckland</t>
  </si>
  <si>
    <t>Taxi</t>
  </si>
  <si>
    <t>Meal</t>
  </si>
  <si>
    <t>8 Feb 2018</t>
  </si>
  <si>
    <t>National CEO meeting, Wellington</t>
  </si>
  <si>
    <t>14 Feb 2018</t>
  </si>
  <si>
    <t>Meeting with Minister of Health, Wellington</t>
  </si>
  <si>
    <t>7/8 March 2018</t>
  </si>
  <si>
    <t>27 March 2018</t>
  </si>
  <si>
    <t>PSAAP meeting, Wellington</t>
  </si>
  <si>
    <t>4/5 April 2018</t>
  </si>
  <si>
    <t>Regional Governance Group, Auckland</t>
  </si>
  <si>
    <t>10 May 2018</t>
  </si>
  <si>
    <t>29/30 May 2018</t>
  </si>
  <si>
    <t>7 June 2018</t>
  </si>
  <si>
    <t>13/16 June 2018</t>
  </si>
  <si>
    <t>National CEO/Chairs meeting, Regional CE Meeting, Wellington, Auckland</t>
  </si>
  <si>
    <t>3 April 2018</t>
  </si>
  <si>
    <t>26 June 2018</t>
  </si>
  <si>
    <t>Air ticket to Wellington to meet with MoH</t>
  </si>
  <si>
    <t>Air New Zealand</t>
  </si>
  <si>
    <t>13/15 June 2018</t>
  </si>
  <si>
    <t>Air ticket to CE/Chairs meeting Wellington, Regional CE meeting Auckland</t>
  </si>
  <si>
    <t xml:space="preserve">LTIP Primary meeting, Capital Priorities, Regional Governance Group, Auckland </t>
  </si>
  <si>
    <r>
      <t>Cogniti</t>
    </r>
    <r>
      <rPr>
        <sz val="9"/>
        <color indexed="8"/>
        <rFont val="Arial"/>
        <family val="2"/>
      </rPr>
      <t>ve Institute Expert Advisory Panel Meeting, Wellington</t>
    </r>
  </si>
  <si>
    <t>Northland District Health Board</t>
  </si>
  <si>
    <t>Nick Chamberlain</t>
  </si>
  <si>
    <t xml:space="preserve">1 July 2017 to 30 June 2018 </t>
  </si>
  <si>
    <t>Entrepreneur of the Year Dinner</t>
  </si>
  <si>
    <t>EY</t>
  </si>
  <si>
    <t>Offered as part of Northland DHB's All of Government Air Travel Services contract with Air New Zealand</t>
  </si>
  <si>
    <t>12 October 2017</t>
  </si>
  <si>
    <t>Cost ($)****
(exc GST )</t>
  </si>
  <si>
    <t>Cost ($)****
(inc GST)</t>
  </si>
  <si>
    <t>Estimated value (NZ$)
(exc GST)***</t>
  </si>
  <si>
    <t>Estimated value (NZ$)
(inc GST)***</t>
  </si>
  <si>
    <t>Cost (NZ$)
(exc GST)</t>
  </si>
  <si>
    <t>Cost (NZ$)
 inc GST)</t>
  </si>
  <si>
    <t>Purpose of trip (eg attending XYZ conference for 3 days)</t>
  </si>
  <si>
    <t>Cost ($)
( inc GST)***</t>
  </si>
  <si>
    <t>Flights, accommodation, taxi, meals</t>
  </si>
  <si>
    <t xml:space="preserve">Flights, accommodation, taxi, </t>
  </si>
  <si>
    <t xml:space="preserve">Flights, accommodation, taxi, meals </t>
  </si>
  <si>
    <t>Flights, accommodation, taxi, parking</t>
  </si>
  <si>
    <t>Parking, taxi</t>
  </si>
  <si>
    <t>Flights, accommodation, parking, taxi, meals</t>
  </si>
  <si>
    <t>Accommodation, parking, meals</t>
  </si>
  <si>
    <t>Flights, taxi</t>
  </si>
  <si>
    <t>Flights, taxi, meal</t>
  </si>
  <si>
    <t>Flight, accommodation, parking, taxi, meal</t>
  </si>
  <si>
    <t>Flights, parking, taxi</t>
  </si>
  <si>
    <t>Flights, accommodation, taxi, parking, meal</t>
  </si>
  <si>
    <t>Accommodation, taxi, parking</t>
  </si>
  <si>
    <t>Conference, parking, accommodation, flights, taxis, meals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</si>
</sst>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color theme="1"/>
      <name val="Arial"/>
      <family val="2"/>
    </font>
    <font>
      <sz val="11"/>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9"/>
      <color indexed="8"/>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41">
    <xf numFmtId="0" fontId="0" fillId="0" borderId="0" xfId="0"/>
    <xf numFmtId="0" fontId="0" fillId="0" borderId="0" xfId="0" applyAlignment="1">
      <alignment wrapText="1"/>
    </xf>
    <xf numFmtId="0" fontId="2" fillId="0" borderId="2" xfId="0" applyFont="1" applyBorder="1" applyAlignment="1">
      <alignment wrapText="1"/>
    </xf>
    <xf numFmtId="0" fontId="2" fillId="0" borderId="0" xfId="0" applyFont="1" applyBorder="1" applyAlignment="1">
      <alignment wrapText="1"/>
    </xf>
    <xf numFmtId="0" fontId="3" fillId="0" borderId="0" xfId="0" applyFont="1" applyFill="1" applyBorder="1" applyAlignment="1">
      <alignment wrapText="1"/>
    </xf>
    <xf numFmtId="0" fontId="4" fillId="4" borderId="3" xfId="0" applyFont="1" applyFill="1" applyBorder="1" applyAlignment="1">
      <alignment wrapText="1"/>
    </xf>
    <xf numFmtId="0" fontId="3" fillId="3" borderId="3" xfId="0" applyFont="1" applyFill="1" applyBorder="1" applyAlignment="1">
      <alignment wrapText="1"/>
    </xf>
    <xf numFmtId="0" fontId="0" fillId="0" borderId="0" xfId="0" applyFill="1" applyBorder="1" applyAlignment="1">
      <alignment wrapText="1"/>
    </xf>
    <xf numFmtId="0" fontId="2"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4"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4" fillId="4" borderId="5" xfId="0" applyFont="1" applyFill="1" applyBorder="1" applyAlignment="1">
      <alignment wrapText="1"/>
    </xf>
    <xf numFmtId="0" fontId="2"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4" fillId="4" borderId="4" xfId="0" applyFont="1" applyFill="1" applyBorder="1" applyAlignment="1">
      <alignment vertical="center" wrapText="1" readingOrder="1"/>
    </xf>
    <xf numFmtId="0" fontId="6" fillId="5" borderId="4" xfId="0" applyFont="1" applyFill="1" applyBorder="1" applyAlignment="1">
      <alignment vertical="center" wrapText="1" readingOrder="1"/>
    </xf>
    <xf numFmtId="0" fontId="7" fillId="0" borderId="0" xfId="0" applyFont="1" applyBorder="1" applyAlignment="1">
      <alignment wrapText="1"/>
    </xf>
    <xf numFmtId="0" fontId="7" fillId="0" borderId="9" xfId="0" applyFont="1" applyBorder="1" applyAlignment="1">
      <alignment wrapText="1"/>
    </xf>
    <xf numFmtId="0" fontId="7" fillId="0" borderId="6" xfId="0" applyFont="1" applyBorder="1" applyAlignment="1">
      <alignment wrapText="1"/>
    </xf>
    <xf numFmtId="0" fontId="7" fillId="0" borderId="0" xfId="0" applyFont="1" applyBorder="1"/>
    <xf numFmtId="0" fontId="0" fillId="2" borderId="6" xfId="0" applyFont="1" applyFill="1" applyBorder="1" applyAlignment="1">
      <alignment wrapText="1"/>
    </xf>
    <xf numFmtId="0" fontId="2" fillId="0" borderId="2"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3" fillId="6" borderId="3" xfId="0" applyFont="1" applyFill="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5" fillId="7" borderId="12" xfId="0" applyFont="1" applyFill="1" applyBorder="1" applyAlignment="1">
      <alignment vertical="center" wrapText="1" readingOrder="1"/>
    </xf>
    <xf numFmtId="0" fontId="8" fillId="0" borderId="0" xfId="0" applyFont="1" applyBorder="1" applyAlignment="1">
      <alignment vertical="center" wrapText="1" readingOrder="1"/>
    </xf>
    <xf numFmtId="0" fontId="9" fillId="0" borderId="0" xfId="0" applyFont="1" applyBorder="1" applyAlignment="1">
      <alignment vertical="center" wrapText="1" readingOrder="1"/>
    </xf>
    <xf numFmtId="0" fontId="15" fillId="0" borderId="0" xfId="0" applyFont="1" applyBorder="1"/>
    <xf numFmtId="0" fontId="7" fillId="0" borderId="12" xfId="0" applyFont="1" applyBorder="1" applyAlignment="1">
      <alignment wrapText="1"/>
    </xf>
    <xf numFmtId="0" fontId="12" fillId="0" borderId="0" xfId="0" applyFont="1" applyAlignment="1">
      <alignment horizontal="justify" vertical="center"/>
    </xf>
    <xf numFmtId="0" fontId="20" fillId="0" borderId="0" xfId="0" applyFont="1"/>
    <xf numFmtId="0" fontId="21" fillId="0" borderId="0" xfId="0" applyFont="1" applyAlignment="1">
      <alignment horizontal="justify" vertical="center"/>
    </xf>
    <xf numFmtId="0" fontId="20" fillId="0" borderId="0" xfId="0" applyFont="1" applyAlignment="1">
      <alignment horizontal="justify" vertical="center"/>
    </xf>
    <xf numFmtId="0" fontId="20" fillId="0" borderId="0" xfId="1" applyFont="1" applyAlignment="1">
      <alignment horizontal="justify" vertical="center"/>
    </xf>
    <xf numFmtId="0" fontId="20" fillId="0" borderId="0" xfId="0" applyFont="1" applyAlignment="1">
      <alignment horizontal="left" vertical="center" wrapText="1"/>
    </xf>
    <xf numFmtId="0" fontId="12" fillId="0" borderId="0" xfId="0" applyFont="1" applyAlignment="1">
      <alignment wrapText="1"/>
    </xf>
    <xf numFmtId="0" fontId="20" fillId="0" borderId="0" xfId="0" applyFont="1" applyAlignment="1">
      <alignment horizontal="center"/>
    </xf>
    <xf numFmtId="0" fontId="21"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23" fillId="0" borderId="0" xfId="0" applyFont="1" applyAlignment="1">
      <alignment horizontal="justify" vertical="center"/>
    </xf>
    <xf numFmtId="0" fontId="0" fillId="0" borderId="3" xfId="0" applyBorder="1" applyAlignment="1">
      <alignment wrapText="1"/>
    </xf>
    <xf numFmtId="0" fontId="0" fillId="0" borderId="0" xfId="0" applyBorder="1" applyAlignment="1">
      <alignment wrapText="1"/>
    </xf>
    <xf numFmtId="0" fontId="6"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6" fillId="5" borderId="2" xfId="0" applyNumberFormat="1" applyFont="1" applyFill="1" applyBorder="1" applyAlignment="1">
      <alignment vertical="center" wrapText="1" readingOrder="1"/>
    </xf>
    <xf numFmtId="0" fontId="7" fillId="0" borderId="7" xfId="0" applyFont="1" applyBorder="1" applyAlignment="1">
      <alignment wrapText="1"/>
    </xf>
    <xf numFmtId="0" fontId="24"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2" fillId="0" borderId="0" xfId="0" applyFont="1"/>
    <xf numFmtId="0" fontId="25" fillId="0" borderId="0" xfId="1" applyFont="1"/>
    <xf numFmtId="0" fontId="13" fillId="0" borderId="0" xfId="0" applyFont="1" applyAlignment="1">
      <alignment horizontal="justify" vertical="center"/>
    </xf>
    <xf numFmtId="0" fontId="0" fillId="0" borderId="0" xfId="0" applyBorder="1" applyAlignment="1">
      <alignment vertical="top"/>
    </xf>
    <xf numFmtId="0" fontId="7" fillId="5" borderId="0" xfId="0" applyFont="1" applyFill="1" applyBorder="1" applyAlignment="1">
      <alignment vertical="center" wrapText="1"/>
    </xf>
    <xf numFmtId="164" fontId="7"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7" fillId="0" borderId="4"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10" xfId="0" applyFont="1" applyBorder="1" applyAlignment="1">
      <alignment wrapText="1"/>
    </xf>
    <xf numFmtId="0" fontId="7" fillId="0" borderId="1" xfId="0" applyFont="1" applyBorder="1" applyAlignment="1">
      <alignment wrapText="1"/>
    </xf>
    <xf numFmtId="0" fontId="7" fillId="0" borderId="11" xfId="0" applyFont="1" applyBorder="1" applyAlignment="1">
      <alignment wrapText="1"/>
    </xf>
    <xf numFmtId="0" fontId="0" fillId="0" borderId="3" xfId="0" applyFont="1" applyBorder="1" applyAlignment="1">
      <alignment wrapText="1"/>
    </xf>
    <xf numFmtId="0" fontId="0" fillId="0" borderId="5" xfId="0" applyFont="1" applyBorder="1" applyAlignment="1">
      <alignment wrapText="1"/>
    </xf>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19" fillId="0" borderId="0" xfId="1" applyAlignment="1">
      <alignment horizontal="justify" vertical="center"/>
    </xf>
    <xf numFmtId="0" fontId="0" fillId="0" borderId="0" xfId="0" applyBorder="1" applyAlignment="1">
      <alignment wrapText="1"/>
    </xf>
    <xf numFmtId="4" fontId="2" fillId="0" borderId="2" xfId="0" applyNumberFormat="1" applyFont="1" applyBorder="1" applyAlignment="1">
      <alignment vertical="center" wrapText="1"/>
    </xf>
    <xf numFmtId="4" fontId="0" fillId="0" borderId="0" xfId="0" applyNumberFormat="1" applyBorder="1" applyAlignment="1">
      <alignment wrapText="1"/>
    </xf>
    <xf numFmtId="4" fontId="2" fillId="8" borderId="2" xfId="0" applyNumberFormat="1" applyFont="1" applyFill="1" applyBorder="1" applyAlignment="1">
      <alignment vertical="center"/>
    </xf>
    <xf numFmtId="4" fontId="0" fillId="0" borderId="0" xfId="0" applyNumberFormat="1" applyAlignment="1">
      <alignment wrapText="1"/>
    </xf>
    <xf numFmtId="4" fontId="7" fillId="8" borderId="2" xfId="0" applyNumberFormat="1" applyFont="1" applyFill="1" applyBorder="1" applyAlignment="1">
      <alignment vertical="center" wrapText="1"/>
    </xf>
    <xf numFmtId="4" fontId="2" fillId="5" borderId="2" xfId="0" applyNumberFormat="1" applyFont="1" applyFill="1" applyBorder="1" applyAlignment="1">
      <alignment vertical="center"/>
    </xf>
    <xf numFmtId="4" fontId="2" fillId="0" borderId="3" xfId="0" applyNumberFormat="1" applyFont="1" applyBorder="1" applyAlignment="1">
      <alignment wrapText="1"/>
    </xf>
    <xf numFmtId="4" fontId="2" fillId="0" borderId="0" xfId="0" applyNumberFormat="1" applyFont="1" applyBorder="1" applyAlignment="1">
      <alignment wrapText="1"/>
    </xf>
    <xf numFmtId="4" fontId="0" fillId="0" borderId="0" xfId="0" applyNumberFormat="1" applyBorder="1" applyAlignment="1"/>
    <xf numFmtId="0" fontId="0" fillId="5" borderId="2" xfId="0" applyFill="1" applyBorder="1" applyAlignment="1">
      <alignment wrapText="1"/>
    </xf>
    <xf numFmtId="0" fontId="2" fillId="0" borderId="6" xfId="0" applyFont="1" applyBorder="1" applyAlignment="1">
      <alignment wrapText="1"/>
    </xf>
    <xf numFmtId="49" fontId="5" fillId="7" borderId="12" xfId="0" applyNumberFormat="1" applyFont="1" applyFill="1" applyBorder="1" applyAlignment="1">
      <alignment vertical="center" wrapText="1" readingOrder="1"/>
    </xf>
    <xf numFmtId="49" fontId="2" fillId="0" borderId="7" xfId="0" applyNumberFormat="1" applyFont="1" applyBorder="1" applyAlignment="1">
      <alignment wrapText="1"/>
    </xf>
    <xf numFmtId="49" fontId="0" fillId="0" borderId="9" xfId="0" applyNumberFormat="1" applyFont="1" applyBorder="1" applyAlignment="1">
      <alignment wrapText="1"/>
    </xf>
    <xf numFmtId="49" fontId="6" fillId="2" borderId="9" xfId="0" applyNumberFormat="1" applyFont="1" applyFill="1" applyBorder="1" applyAlignment="1">
      <alignment vertical="center" wrapText="1" readingOrder="1"/>
    </xf>
    <xf numFmtId="49" fontId="6" fillId="2" borderId="0" xfId="0" applyNumberFormat="1" applyFont="1" applyFill="1" applyBorder="1" applyAlignment="1">
      <alignment vertical="center" wrapText="1" readingOrder="1"/>
    </xf>
    <xf numFmtId="49" fontId="0" fillId="0" borderId="4" xfId="0" applyNumberFormat="1" applyFont="1" applyBorder="1"/>
    <xf numFmtId="49" fontId="7" fillId="0" borderId="9" xfId="0" applyNumberFormat="1" applyFont="1" applyBorder="1" applyAlignment="1">
      <alignment wrapText="1"/>
    </xf>
    <xf numFmtId="49" fontId="11" fillId="0" borderId="9" xfId="0" applyNumberFormat="1" applyFont="1" applyFill="1" applyBorder="1" applyAlignment="1">
      <alignment vertical="center" readingOrder="1"/>
    </xf>
    <xf numFmtId="49" fontId="0" fillId="0" borderId="9" xfId="0" applyNumberFormat="1" applyBorder="1" applyAlignment="1">
      <alignment vertical="top"/>
    </xf>
    <xf numFmtId="49" fontId="0" fillId="0" borderId="10" xfId="0" applyNumberFormat="1" applyFont="1" applyBorder="1"/>
    <xf numFmtId="49" fontId="0" fillId="0" borderId="0" xfId="0" applyNumberFormat="1" applyFont="1" applyBorder="1" applyAlignment="1">
      <alignment wrapText="1"/>
    </xf>
    <xf numFmtId="49" fontId="0" fillId="0" borderId="0" xfId="0" applyNumberFormat="1" applyFont="1" applyAlignment="1">
      <alignment wrapText="1"/>
    </xf>
    <xf numFmtId="4" fontId="2" fillId="0" borderId="2" xfId="0" applyNumberFormat="1" applyFont="1" applyBorder="1" applyAlignment="1">
      <alignment wrapText="1"/>
    </xf>
    <xf numFmtId="4" fontId="0" fillId="0" borderId="0" xfId="0" applyNumberFormat="1" applyFont="1" applyBorder="1" applyAlignment="1">
      <alignment wrapText="1"/>
    </xf>
    <xf numFmtId="4" fontId="6" fillId="2" borderId="0" xfId="0" applyNumberFormat="1" applyFont="1" applyFill="1" applyBorder="1" applyAlignment="1">
      <alignment vertical="center" wrapText="1" readingOrder="1"/>
    </xf>
    <xf numFmtId="4" fontId="0" fillId="0" borderId="3" xfId="0" applyNumberFormat="1" applyBorder="1" applyAlignment="1">
      <alignment wrapText="1"/>
    </xf>
    <xf numFmtId="4" fontId="11" fillId="0" borderId="0" xfId="0" applyNumberFormat="1" applyFont="1" applyFill="1" applyBorder="1" applyAlignment="1">
      <alignment vertical="center" readingOrder="1"/>
    </xf>
    <xf numFmtId="4" fontId="0" fillId="0" borderId="1" xfId="0" applyNumberFormat="1" applyBorder="1" applyAlignment="1">
      <alignment vertical="top" wrapText="1"/>
    </xf>
    <xf numFmtId="4" fontId="0" fillId="0" borderId="0" xfId="0" applyNumberFormat="1" applyFont="1" applyAlignment="1">
      <alignment wrapText="1"/>
    </xf>
    <xf numFmtId="0" fontId="11" fillId="0" borderId="0" xfId="0" applyFont="1" applyBorder="1" applyAlignment="1">
      <alignment vertical="center" wrapText="1"/>
    </xf>
    <xf numFmtId="0" fontId="11" fillId="0" borderId="12" xfId="0" applyFont="1" applyBorder="1" applyAlignment="1">
      <alignment vertical="center" wrapText="1"/>
    </xf>
    <xf numFmtId="4" fontId="11" fillId="0" borderId="12" xfId="0" applyNumberFormat="1" applyFont="1" applyBorder="1" applyAlignment="1">
      <alignment vertical="center" wrapText="1"/>
    </xf>
    <xf numFmtId="49" fontId="2" fillId="0" borderId="7" xfId="0" applyNumberFormat="1" applyFont="1" applyBorder="1" applyAlignment="1">
      <alignment vertical="center" wrapText="1"/>
    </xf>
    <xf numFmtId="49" fontId="0" fillId="0" borderId="9" xfId="0" applyNumberFormat="1" applyBorder="1" applyAlignment="1">
      <alignment vertical="top" wrapText="1"/>
    </xf>
    <xf numFmtId="49" fontId="2" fillId="8" borderId="7" xfId="0" applyNumberFormat="1" applyFont="1" applyFill="1" applyBorder="1" applyAlignment="1">
      <alignment vertical="center" wrapText="1"/>
    </xf>
    <xf numFmtId="49" fontId="14" fillId="0" borderId="9" xfId="0" applyNumberFormat="1" applyFont="1" applyBorder="1" applyAlignment="1">
      <alignment vertical="top" wrapText="1"/>
    </xf>
    <xf numFmtId="49" fontId="6" fillId="5" borderId="7" xfId="0" applyNumberFormat="1" applyFont="1" applyFill="1" applyBorder="1" applyAlignment="1">
      <alignment vertical="center" readingOrder="1"/>
    </xf>
    <xf numFmtId="49" fontId="0" fillId="0" borderId="0" xfId="0" applyNumberFormat="1" applyBorder="1" applyAlignment="1">
      <alignment wrapText="1"/>
    </xf>
    <xf numFmtId="49" fontId="7" fillId="0" borderId="0" xfId="0" applyNumberFormat="1" applyFont="1" applyBorder="1" applyAlignment="1">
      <alignment wrapText="1"/>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Alignment="1">
      <alignment vertical="top" wrapText="1"/>
    </xf>
    <xf numFmtId="49" fontId="11" fillId="0" borderId="9" xfId="0" applyNumberFormat="1" applyFont="1" applyBorder="1" applyAlignment="1">
      <alignment wrapText="1"/>
    </xf>
    <xf numFmtId="4" fontId="11" fillId="0" borderId="0" xfId="0" applyNumberFormat="1" applyFont="1" applyBorder="1" applyAlignment="1">
      <alignment wrapText="1"/>
    </xf>
    <xf numFmtId="0" fontId="11" fillId="0" borderId="0" xfId="0" applyFont="1" applyBorder="1" applyAlignment="1">
      <alignment wrapText="1"/>
    </xf>
    <xf numFmtId="4" fontId="11" fillId="0" borderId="0" xfId="0" applyNumberFormat="1" applyFont="1" applyBorder="1" applyAlignment="1">
      <alignment horizontal="right" wrapText="1"/>
    </xf>
    <xf numFmtId="49" fontId="11" fillId="0" borderId="9" xfId="0" applyNumberFormat="1" applyFont="1" applyBorder="1" applyAlignment="1">
      <alignment vertical="center" wrapText="1"/>
    </xf>
    <xf numFmtId="4" fontId="0" fillId="0" borderId="0" xfId="0" applyNumberFormat="1" applyFont="1" applyBorder="1" applyAlignment="1">
      <alignment horizontal="right" wrapText="1"/>
    </xf>
    <xf numFmtId="0" fontId="0" fillId="0" borderId="0" xfId="0" applyFont="1"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4"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11" fillId="0" borderId="13" xfId="0" applyFont="1" applyBorder="1" applyAlignment="1">
      <alignment vertical="center" wrapText="1"/>
    </xf>
    <xf numFmtId="49" fontId="2" fillId="0" borderId="4" xfId="0" applyNumberFormat="1" applyFont="1" applyBorder="1" applyAlignment="1">
      <alignment vertical="center" wrapText="1"/>
    </xf>
    <xf numFmtId="4" fontId="2" fillId="0" borderId="3" xfId="0" applyNumberFormat="1" applyFont="1" applyBorder="1" applyAlignment="1">
      <alignment vertical="center" wrapText="1"/>
    </xf>
    <xf numFmtId="0" fontId="2" fillId="0" borderId="3" xfId="0" applyFont="1" applyBorder="1" applyAlignment="1">
      <alignment vertical="center" wrapText="1"/>
    </xf>
    <xf numFmtId="49" fontId="11" fillId="0" borderId="4" xfId="0" applyNumberFormat="1" applyFont="1" applyBorder="1" applyAlignment="1">
      <alignment vertical="center" wrapText="1"/>
    </xf>
    <xf numFmtId="0" fontId="11" fillId="0" borderId="5" xfId="0" applyFont="1" applyBorder="1" applyAlignment="1">
      <alignment vertical="center" wrapText="1"/>
    </xf>
    <xf numFmtId="49" fontId="11" fillId="0" borderId="10" xfId="0" applyNumberFormat="1" applyFont="1" applyBorder="1" applyAlignment="1">
      <alignment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4" fontId="11" fillId="0" borderId="3" xfId="0" applyNumberFormat="1" applyFont="1" applyBorder="1" applyAlignment="1">
      <alignment horizontal="right" vertical="center" wrapText="1"/>
    </xf>
    <xf numFmtId="0" fontId="2" fillId="0" borderId="5" xfId="0" applyFont="1" applyBorder="1" applyAlignment="1">
      <alignment vertical="center" wrapText="1"/>
    </xf>
    <xf numFmtId="49" fontId="11" fillId="0" borderId="7" xfId="0" applyNumberFormat="1" applyFont="1" applyBorder="1" applyAlignment="1">
      <alignment vertical="center" wrapText="1"/>
    </xf>
    <xf numFmtId="4" fontId="11" fillId="0" borderId="14" xfId="0" applyNumberFormat="1" applyFont="1" applyBorder="1" applyAlignment="1">
      <alignment vertical="center" wrapText="1"/>
    </xf>
    <xf numFmtId="4" fontId="11" fillId="0" borderId="15" xfId="0" applyNumberFormat="1"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0" fillId="0" borderId="13" xfId="0" applyBorder="1" applyAlignment="1">
      <alignment wrapText="1"/>
    </xf>
    <xf numFmtId="0" fontId="0" fillId="0" borderId="15" xfId="0" applyBorder="1" applyAlignment="1">
      <alignment wrapText="1"/>
    </xf>
    <xf numFmtId="4" fontId="11" fillId="0" borderId="4" xfId="0" applyNumberFormat="1" applyFont="1" applyBorder="1" applyAlignment="1">
      <alignment vertical="center" wrapText="1"/>
    </xf>
    <xf numFmtId="4" fontId="7" fillId="0" borderId="0" xfId="0" applyNumberFormat="1" applyFont="1" applyBorder="1" applyAlignment="1">
      <alignment wrapText="1"/>
    </xf>
    <xf numFmtId="0" fontId="5" fillId="4" borderId="3" xfId="0" applyFont="1" applyFill="1" applyBorder="1" applyAlignment="1">
      <alignment vertical="center" wrapText="1" readingOrder="1"/>
    </xf>
    <xf numFmtId="4" fontId="2" fillId="8" borderId="0" xfId="0" applyNumberFormat="1" applyFont="1" applyFill="1" applyBorder="1" applyAlignment="1">
      <alignment vertical="center"/>
    </xf>
    <xf numFmtId="4" fontId="7" fillId="8" borderId="0" xfId="0" applyNumberFormat="1" applyFont="1" applyFill="1" applyBorder="1" applyAlignment="1">
      <alignment vertical="center" wrapText="1"/>
    </xf>
    <xf numFmtId="0" fontId="0" fillId="0" borderId="6" xfId="0" applyFont="1" applyBorder="1" applyAlignment="1">
      <alignment wrapText="1"/>
    </xf>
    <xf numFmtId="0" fontId="0" fillId="0" borderId="0" xfId="0" applyFont="1" applyBorder="1" applyAlignment="1">
      <alignment vertical="center"/>
    </xf>
    <xf numFmtId="4" fontId="11" fillId="0" borderId="13" xfId="0" applyNumberFormat="1" applyFont="1" applyBorder="1" applyAlignment="1">
      <alignment vertical="center" wrapText="1"/>
    </xf>
    <xf numFmtId="0" fontId="0" fillId="0" borderId="0" xfId="0" applyBorder="1" applyAlignment="1">
      <alignment wrapText="1"/>
    </xf>
    <xf numFmtId="49" fontId="11" fillId="0" borderId="13" xfId="0" applyNumberFormat="1" applyFont="1" applyBorder="1" applyAlignment="1">
      <alignment vertical="center" wrapText="1"/>
    </xf>
    <xf numFmtId="49" fontId="0" fillId="0" borderId="13" xfId="0" applyNumberFormat="1" applyBorder="1" applyAlignment="1">
      <alignment vertical="top" wrapText="1"/>
    </xf>
    <xf numFmtId="0" fontId="0" fillId="0" borderId="0" xfId="0" applyFont="1" applyBorder="1" applyAlignment="1">
      <alignment horizontal="justify" vertical="center"/>
    </xf>
    <xf numFmtId="0" fontId="11" fillId="0" borderId="5" xfId="0" applyFont="1" applyBorder="1" applyAlignment="1">
      <alignment vertical="center" wrapText="1"/>
    </xf>
    <xf numFmtId="4" fontId="11" fillId="0" borderId="5" xfId="0" applyNumberFormat="1" applyFont="1" applyBorder="1" applyAlignment="1">
      <alignment vertical="center" wrapText="1"/>
    </xf>
    <xf numFmtId="4" fontId="0" fillId="0" borderId="11" xfId="0" applyNumberFormat="1" applyBorder="1" applyAlignment="1">
      <alignment wrapText="1"/>
    </xf>
    <xf numFmtId="0" fontId="0" fillId="0" borderId="13" xfId="0" applyBorder="1" applyAlignment="1">
      <alignment wrapText="1"/>
    </xf>
    <xf numFmtId="0" fontId="0" fillId="0" borderId="0" xfId="0" applyFont="1" applyBorder="1" applyAlignment="1">
      <alignment wrapText="1"/>
    </xf>
    <xf numFmtId="4" fontId="11" fillId="0" borderId="8" xfId="0" applyNumberFormat="1" applyFont="1" applyBorder="1" applyAlignment="1">
      <alignment vertical="center" wrapText="1"/>
    </xf>
    <xf numFmtId="4" fontId="11" fillId="0" borderId="6" xfId="0" applyNumberFormat="1" applyFont="1" applyBorder="1" applyAlignment="1">
      <alignment vertical="center" wrapText="1"/>
    </xf>
    <xf numFmtId="4" fontId="11" fillId="0" borderId="11" xfId="0" applyNumberFormat="1" applyFont="1" applyBorder="1" applyAlignment="1">
      <alignment vertical="center" wrapText="1"/>
    </xf>
    <xf numFmtId="4" fontId="0" fillId="0" borderId="14" xfId="0" applyNumberFormat="1" applyBorder="1" applyAlignment="1">
      <alignment wrapText="1"/>
    </xf>
    <xf numFmtId="4" fontId="0" fillId="0" borderId="13" xfId="0" applyNumberFormat="1" applyBorder="1" applyAlignment="1">
      <alignment wrapText="1"/>
    </xf>
    <xf numFmtId="49" fontId="11" fillId="0" borderId="12" xfId="0" applyNumberFormat="1" applyFont="1" applyBorder="1" applyAlignment="1">
      <alignment vertical="center" wrapText="1"/>
    </xf>
    <xf numFmtId="0" fontId="0" fillId="0" borderId="0" xfId="0" applyFont="1" applyAlignment="1">
      <alignment horizontal="justify" vertical="center"/>
    </xf>
    <xf numFmtId="0" fontId="24"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4" fillId="4" borderId="10" xfId="0" applyFont="1" applyFill="1" applyBorder="1" applyAlignment="1">
      <alignment vertical="center" wrapText="1" readingOrder="1"/>
    </xf>
    <xf numFmtId="0" fontId="4" fillId="4" borderId="1" xfId="0" applyFont="1" applyFill="1" applyBorder="1" applyAlignment="1">
      <alignment vertical="center" wrapText="1" readingOrder="1"/>
    </xf>
    <xf numFmtId="0" fontId="8" fillId="0" borderId="12" xfId="0" applyFont="1" applyBorder="1" applyAlignment="1">
      <alignment vertical="center" wrapText="1" readingOrder="1"/>
    </xf>
    <xf numFmtId="0" fontId="9" fillId="0" borderId="12" xfId="0" applyFont="1" applyBorder="1" applyAlignment="1">
      <alignment vertical="center" wrapText="1" readingOrder="1"/>
    </xf>
    <xf numFmtId="0" fontId="16" fillId="0" borderId="7" xfId="0" applyFont="1" applyFill="1" applyBorder="1" applyAlignment="1">
      <alignment horizontal="center" vertical="center" wrapText="1" readingOrder="1"/>
    </xf>
    <xf numFmtId="0" fontId="17" fillId="0" borderId="2" xfId="0" applyFont="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2" fillId="0" borderId="3" xfId="0" applyFont="1" applyFill="1" applyBorder="1" applyAlignment="1">
      <alignment horizontal="center" vertical="center" wrapText="1" readingOrder="1"/>
    </xf>
    <xf numFmtId="0" fontId="4" fillId="3" borderId="7" xfId="0" applyNumberFormat="1" applyFont="1" applyFill="1" applyBorder="1" applyAlignment="1">
      <alignment vertical="center" wrapText="1" readingOrder="1"/>
    </xf>
    <xf numFmtId="0" fontId="4" fillId="3" borderId="2" xfId="0" applyNumberFormat="1" applyFont="1" applyFill="1" applyBorder="1" applyAlignment="1">
      <alignment vertical="center" wrapText="1" readingOrder="1"/>
    </xf>
    <xf numFmtId="0" fontId="4" fillId="3" borderId="8" xfId="0" applyNumberFormat="1" applyFont="1" applyFill="1" applyBorder="1" applyAlignment="1">
      <alignment vertical="center" wrapText="1" readingOrder="1"/>
    </xf>
    <xf numFmtId="0" fontId="4" fillId="6" borderId="7" xfId="0" applyFont="1" applyFill="1" applyBorder="1" applyAlignment="1">
      <alignment vertical="center" readingOrder="1"/>
    </xf>
    <xf numFmtId="0" fontId="4" fillId="6" borderId="2" xfId="0" applyFont="1" applyFill="1" applyBorder="1" applyAlignment="1">
      <alignment vertical="center" readingOrder="1"/>
    </xf>
    <xf numFmtId="0" fontId="11" fillId="0" borderId="5" xfId="0" applyFont="1"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49" fontId="11" fillId="0" borderId="13" xfId="0" applyNumberFormat="1" applyFont="1" applyBorder="1" applyAlignment="1">
      <alignment vertical="center" wrapText="1"/>
    </xf>
    <xf numFmtId="0" fontId="0" fillId="0" borderId="14" xfId="0" applyBorder="1" applyAlignment="1">
      <alignment vertical="center" wrapText="1"/>
    </xf>
    <xf numFmtId="0" fontId="4" fillId="4" borderId="7" xfId="0" applyFont="1" applyFill="1" applyBorder="1" applyAlignment="1">
      <alignment horizontal="left" vertical="center" wrapText="1" readingOrder="1"/>
    </xf>
    <xf numFmtId="0" fontId="4" fillId="4" borderId="2" xfId="0" applyFont="1" applyFill="1" applyBorder="1" applyAlignment="1">
      <alignment horizontal="left" vertical="center" wrapText="1" readingOrder="1"/>
    </xf>
    <xf numFmtId="0" fontId="24" fillId="0" borderId="12" xfId="0" applyFont="1" applyBorder="1" applyAlignment="1">
      <alignment horizontal="center" vertical="center"/>
    </xf>
    <xf numFmtId="0" fontId="10"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6" fillId="0" borderId="9" xfId="0" applyFont="1" applyFill="1" applyBorder="1" applyAlignment="1">
      <alignment horizontal="center" vertical="center" wrapText="1" readingOrder="1"/>
    </xf>
    <xf numFmtId="0" fontId="16" fillId="0" borderId="0" xfId="0" applyFont="1" applyFill="1" applyBorder="1" applyAlignment="1">
      <alignment horizontal="center" vertical="center" wrapText="1" readingOrder="1"/>
    </xf>
    <xf numFmtId="0" fontId="16" fillId="0" borderId="6" xfId="0" applyFont="1" applyFill="1" applyBorder="1" applyAlignment="1">
      <alignment horizontal="center" vertical="center" wrapText="1" readingOrder="1"/>
    </xf>
    <xf numFmtId="0" fontId="5" fillId="4" borderId="7" xfId="0" applyFont="1" applyFill="1" applyBorder="1" applyAlignment="1">
      <alignment vertical="center" wrapText="1" readingOrder="1"/>
    </xf>
    <xf numFmtId="0" fontId="5" fillId="4" borderId="2" xfId="0" applyFont="1" applyFill="1" applyBorder="1" applyAlignment="1">
      <alignment vertical="center" wrapText="1" readingOrder="1"/>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6"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47" customWidth="1"/>
    <col min="2" max="16384" width="8.7109375" style="47"/>
  </cols>
  <sheetData>
    <row r="1" spans="1:1" ht="15" x14ac:dyDescent="0.2">
      <c r="A1" s="54" t="s">
        <v>47</v>
      </c>
    </row>
    <row r="2" spans="1:1" x14ac:dyDescent="0.2">
      <c r="A2" s="47" t="s">
        <v>70</v>
      </c>
    </row>
    <row r="3" spans="1:1" ht="15" x14ac:dyDescent="0.2">
      <c r="A3" s="48" t="s">
        <v>60</v>
      </c>
    </row>
    <row r="4" spans="1:1" x14ac:dyDescent="0.2">
      <c r="A4" s="70" t="s">
        <v>72</v>
      </c>
    </row>
    <row r="5" spans="1:1" x14ac:dyDescent="0.2">
      <c r="A5" s="70" t="s">
        <v>71</v>
      </c>
    </row>
    <row r="6" spans="1:1" x14ac:dyDescent="0.2">
      <c r="A6" s="70" t="s">
        <v>73</v>
      </c>
    </row>
    <row r="7" spans="1:1" x14ac:dyDescent="0.2">
      <c r="A7" s="70" t="s">
        <v>74</v>
      </c>
    </row>
    <row r="8" spans="1:1" ht="15" x14ac:dyDescent="0.2">
      <c r="A8" s="48" t="s">
        <v>75</v>
      </c>
    </row>
    <row r="9" spans="1:1" x14ac:dyDescent="0.2">
      <c r="A9" s="52" t="s">
        <v>76</v>
      </c>
    </row>
    <row r="10" spans="1:1" x14ac:dyDescent="0.2">
      <c r="A10" s="70" t="s">
        <v>77</v>
      </c>
    </row>
    <row r="11" spans="1:1" x14ac:dyDescent="0.2">
      <c r="A11" s="70" t="s">
        <v>78</v>
      </c>
    </row>
    <row r="12" spans="1:1" x14ac:dyDescent="0.2">
      <c r="A12" s="49" t="s">
        <v>79</v>
      </c>
    </row>
    <row r="13" spans="1:1" x14ac:dyDescent="0.2">
      <c r="A13" s="70" t="s">
        <v>80</v>
      </c>
    </row>
    <row r="14" spans="1:1" ht="15" x14ac:dyDescent="0.2">
      <c r="A14" s="48" t="s">
        <v>81</v>
      </c>
    </row>
    <row r="15" spans="1:1" x14ac:dyDescent="0.2">
      <c r="A15" s="49" t="s">
        <v>41</v>
      </c>
    </row>
    <row r="16" spans="1:1" x14ac:dyDescent="0.2">
      <c r="A16" s="50" t="s">
        <v>92</v>
      </c>
    </row>
    <row r="17" spans="1:1" x14ac:dyDescent="0.2">
      <c r="A17" s="46" t="s">
        <v>93</v>
      </c>
    </row>
    <row r="18" spans="1:1" ht="15" x14ac:dyDescent="0.2">
      <c r="A18" s="72" t="s">
        <v>43</v>
      </c>
    </row>
    <row r="19" spans="1:1" x14ac:dyDescent="0.2">
      <c r="A19" s="46" t="s">
        <v>94</v>
      </c>
    </row>
    <row r="20" spans="1:1" ht="15" x14ac:dyDescent="0.2">
      <c r="A20" s="48" t="s">
        <v>82</v>
      </c>
    </row>
    <row r="21" spans="1:1" ht="15" x14ac:dyDescent="0.2">
      <c r="A21" s="48" t="s">
        <v>83</v>
      </c>
    </row>
    <row r="22" spans="1:1" ht="29.25" x14ac:dyDescent="0.2">
      <c r="A22" s="49" t="s">
        <v>95</v>
      </c>
    </row>
    <row r="23" spans="1:1" x14ac:dyDescent="0.2">
      <c r="A23" s="49" t="s">
        <v>84</v>
      </c>
    </row>
    <row r="24" spans="1:1" ht="28.5" x14ac:dyDescent="0.2">
      <c r="A24" s="49" t="s">
        <v>96</v>
      </c>
    </row>
    <row r="25" spans="1:1" ht="28.5" x14ac:dyDescent="0.2">
      <c r="A25" s="49" t="s">
        <v>97</v>
      </c>
    </row>
    <row r="26" spans="1:1" x14ac:dyDescent="0.2">
      <c r="A26" s="49" t="s">
        <v>85</v>
      </c>
    </row>
    <row r="27" spans="1:1" ht="28.5" customHeight="1" x14ac:dyDescent="0.2">
      <c r="A27" s="49" t="s">
        <v>86</v>
      </c>
    </row>
    <row r="28" spans="1:1" ht="28.5" x14ac:dyDescent="0.2">
      <c r="A28" s="52" t="s">
        <v>87</v>
      </c>
    </row>
    <row r="29" spans="1:1" ht="15" x14ac:dyDescent="0.2">
      <c r="A29" s="48" t="s">
        <v>15</v>
      </c>
    </row>
    <row r="30" spans="1:1" ht="14.25" customHeight="1" x14ac:dyDescent="0.2">
      <c r="A30" s="50" t="s">
        <v>44</v>
      </c>
    </row>
    <row r="31" spans="1:1" ht="14.25" customHeight="1" x14ac:dyDescent="0.2">
      <c r="A31" s="50" t="s">
        <v>98</v>
      </c>
    </row>
    <row r="32" spans="1:1" x14ac:dyDescent="0.2">
      <c r="A32" s="46" t="s">
        <v>99</v>
      </c>
    </row>
    <row r="33" spans="1:1" x14ac:dyDescent="0.2">
      <c r="A33" s="46" t="s">
        <v>88</v>
      </c>
    </row>
    <row r="34" spans="1:1" ht="28.5" x14ac:dyDescent="0.2">
      <c r="A34" s="58" t="s">
        <v>89</v>
      </c>
    </row>
    <row r="35" spans="1:1" x14ac:dyDescent="0.2">
      <c r="A35" s="51" t="s">
        <v>45</v>
      </c>
    </row>
    <row r="36" spans="1:1" ht="28.5" customHeight="1" x14ac:dyDescent="0.2">
      <c r="A36" s="49" t="s">
        <v>90</v>
      </c>
    </row>
    <row r="37" spans="1:1" x14ac:dyDescent="0.2">
      <c r="A37" s="58" t="s">
        <v>46</v>
      </c>
    </row>
    <row r="38" spans="1:1" x14ac:dyDescent="0.2">
      <c r="A38" s="46" t="s">
        <v>100</v>
      </c>
    </row>
    <row r="39" spans="1:1" x14ac:dyDescent="0.2">
      <c r="A39" s="46" t="s">
        <v>91</v>
      </c>
    </row>
    <row r="40" spans="1:1" x14ac:dyDescent="0.2">
      <c r="A40" s="46"/>
    </row>
    <row r="41" spans="1:1" x14ac:dyDescent="0.2">
      <c r="A41" s="46"/>
    </row>
    <row r="42" spans="1:1" x14ac:dyDescent="0.2">
      <c r="A42" s="71" t="s">
        <v>42</v>
      </c>
    </row>
    <row r="43" spans="1:1" x14ac:dyDescent="0.2">
      <c r="A43" s="90" t="s">
        <v>101</v>
      </c>
    </row>
    <row r="48" spans="1:1" x14ac:dyDescent="0.2">
      <c r="A48" s="53"/>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view="pageBreakPreview" topLeftCell="A29" zoomScaleNormal="100" zoomScaleSheetLayoutView="100" workbookViewId="0">
      <selection activeCell="H40" sqref="H40"/>
    </sheetView>
  </sheetViews>
  <sheetFormatPr defaultColWidth="9.140625" defaultRowHeight="12.75" x14ac:dyDescent="0.2"/>
  <cols>
    <col min="1" max="1" width="23.5703125" style="134" customWidth="1"/>
    <col min="2" max="3" width="23.5703125" style="95" customWidth="1"/>
    <col min="4" max="5" width="27.5703125" style="1" customWidth="1"/>
    <col min="6" max="16384" width="9.140625" style="1"/>
  </cols>
  <sheetData>
    <row r="1" spans="1:5" ht="36" customHeight="1" x14ac:dyDescent="0.2">
      <c r="A1" s="190" t="s">
        <v>26</v>
      </c>
      <c r="B1" s="190"/>
      <c r="C1" s="190"/>
      <c r="D1" s="190"/>
      <c r="E1" s="190"/>
    </row>
    <row r="2" spans="1:5" ht="36" customHeight="1" x14ac:dyDescent="0.2">
      <c r="A2" s="103" t="s">
        <v>8</v>
      </c>
      <c r="B2" s="195" t="s">
        <v>170</v>
      </c>
      <c r="C2" s="195"/>
      <c r="D2" s="195"/>
      <c r="E2" s="195"/>
    </row>
    <row r="3" spans="1:5" ht="36" customHeight="1" x14ac:dyDescent="0.2">
      <c r="A3" s="103" t="s">
        <v>9</v>
      </c>
      <c r="B3" s="196" t="s">
        <v>171</v>
      </c>
      <c r="C3" s="196"/>
      <c r="D3" s="196"/>
      <c r="E3" s="196"/>
    </row>
    <row r="4" spans="1:5" ht="36" customHeight="1" x14ac:dyDescent="0.2">
      <c r="A4" s="103" t="s">
        <v>3</v>
      </c>
      <c r="B4" s="196" t="s">
        <v>172</v>
      </c>
      <c r="C4" s="196"/>
      <c r="D4" s="196"/>
      <c r="E4" s="196"/>
    </row>
    <row r="5" spans="1:5" s="3" customFormat="1" ht="36" customHeight="1" x14ac:dyDescent="0.2">
      <c r="A5" s="197" t="s">
        <v>10</v>
      </c>
      <c r="B5" s="198"/>
      <c r="C5" s="198"/>
      <c r="D5" s="198"/>
      <c r="E5" s="198"/>
    </row>
    <row r="6" spans="1:5" s="3" customFormat="1" ht="35.25" customHeight="1" x14ac:dyDescent="0.2">
      <c r="A6" s="199" t="s">
        <v>59</v>
      </c>
      <c r="B6" s="200"/>
      <c r="C6" s="200"/>
      <c r="D6" s="200"/>
      <c r="E6" s="200"/>
    </row>
    <row r="7" spans="1:5" s="4" customFormat="1" ht="19.5" customHeight="1" x14ac:dyDescent="0.2">
      <c r="A7" s="193" t="s">
        <v>36</v>
      </c>
      <c r="B7" s="194"/>
      <c r="C7" s="194"/>
      <c r="D7" s="194"/>
      <c r="E7" s="194"/>
    </row>
    <row r="8" spans="1:5" s="36" customFormat="1" ht="38.25" x14ac:dyDescent="0.2">
      <c r="A8" s="125" t="s">
        <v>28</v>
      </c>
      <c r="B8" s="92" t="s">
        <v>182</v>
      </c>
      <c r="C8" s="150" t="s">
        <v>181</v>
      </c>
      <c r="D8" s="35" t="s">
        <v>183</v>
      </c>
      <c r="E8" s="35" t="s">
        <v>19</v>
      </c>
    </row>
    <row r="9" spans="1:5" s="36" customFormat="1" ht="46.5" customHeight="1" x14ac:dyDescent="0.2">
      <c r="A9" s="152" t="s">
        <v>116</v>
      </c>
      <c r="B9" s="157"/>
      <c r="C9" s="157">
        <v>2803.87</v>
      </c>
      <c r="D9" s="153" t="s">
        <v>131</v>
      </c>
      <c r="E9" s="122" t="s">
        <v>198</v>
      </c>
    </row>
    <row r="10" spans="1:5" ht="19.5" customHeight="1" x14ac:dyDescent="0.2">
      <c r="A10" s="127" t="s">
        <v>4</v>
      </c>
      <c r="B10" s="94"/>
      <c r="C10" s="169">
        <f>SUM(C9:C9)</f>
        <v>2803.87</v>
      </c>
      <c r="D10" s="9"/>
      <c r="E10" s="91"/>
    </row>
    <row r="11" spans="1:5" s="4" customFormat="1" ht="19.5" customHeight="1" x14ac:dyDescent="0.2">
      <c r="A11" s="201" t="s">
        <v>17</v>
      </c>
      <c r="B11" s="202"/>
      <c r="C11" s="202"/>
      <c r="D11" s="203"/>
      <c r="E11" s="6"/>
    </row>
    <row r="12" spans="1:5" s="36" customFormat="1" ht="37.5" customHeight="1" x14ac:dyDescent="0.2">
      <c r="A12" s="149" t="s">
        <v>28</v>
      </c>
      <c r="B12" s="150" t="s">
        <v>184</v>
      </c>
      <c r="C12" s="150" t="s">
        <v>181</v>
      </c>
      <c r="D12" s="158" t="s">
        <v>62</v>
      </c>
      <c r="E12" s="151" t="s">
        <v>18</v>
      </c>
    </row>
    <row r="13" spans="1:5" s="36" customFormat="1" ht="24.75" customHeight="1" x14ac:dyDescent="0.2">
      <c r="A13" s="159" t="s">
        <v>113</v>
      </c>
      <c r="B13" s="124"/>
      <c r="C13" s="183">
        <v>723.47826086956502</v>
      </c>
      <c r="D13" s="156" t="s">
        <v>133</v>
      </c>
      <c r="E13" s="123" t="s">
        <v>120</v>
      </c>
    </row>
    <row r="14" spans="1:5" s="36" customFormat="1" ht="87" customHeight="1" x14ac:dyDescent="0.2">
      <c r="A14" s="175" t="s">
        <v>112</v>
      </c>
      <c r="B14" s="173"/>
      <c r="C14" s="179">
        <v>1148.1304347826087</v>
      </c>
      <c r="D14" s="178" t="s">
        <v>132</v>
      </c>
      <c r="E14" s="148" t="s">
        <v>185</v>
      </c>
    </row>
    <row r="15" spans="1:5" s="36" customFormat="1" ht="28.5" customHeight="1" x14ac:dyDescent="0.2">
      <c r="A15" s="175" t="s">
        <v>109</v>
      </c>
      <c r="B15" s="173"/>
      <c r="C15" s="179">
        <v>1241.217391304348</v>
      </c>
      <c r="D15" s="178" t="s">
        <v>134</v>
      </c>
      <c r="E15" s="148" t="s">
        <v>185</v>
      </c>
    </row>
    <row r="16" spans="1:5" s="36" customFormat="1" ht="27.75" customHeight="1" x14ac:dyDescent="0.2">
      <c r="A16" s="159" t="s">
        <v>110</v>
      </c>
      <c r="B16" s="124"/>
      <c r="C16" s="183">
        <v>588.69565217391312</v>
      </c>
      <c r="D16" s="156" t="s">
        <v>135</v>
      </c>
      <c r="E16" s="123" t="s">
        <v>120</v>
      </c>
    </row>
    <row r="17" spans="1:5" s="36" customFormat="1" ht="28.5" customHeight="1" x14ac:dyDescent="0.2">
      <c r="A17" s="175" t="s">
        <v>111</v>
      </c>
      <c r="B17" s="173"/>
      <c r="C17" s="179">
        <v>932.78260869565224</v>
      </c>
      <c r="D17" s="178" t="s">
        <v>136</v>
      </c>
      <c r="E17" s="148" t="s">
        <v>186</v>
      </c>
    </row>
    <row r="18" spans="1:5" s="36" customFormat="1" ht="27" customHeight="1" x14ac:dyDescent="0.2">
      <c r="A18" s="175" t="s">
        <v>114</v>
      </c>
      <c r="B18" s="173"/>
      <c r="C18" s="179">
        <v>1041.8</v>
      </c>
      <c r="D18" s="178" t="s">
        <v>137</v>
      </c>
      <c r="E18" s="148" t="s">
        <v>187</v>
      </c>
    </row>
    <row r="19" spans="1:5" s="36" customFormat="1" ht="27" customHeight="1" x14ac:dyDescent="0.2">
      <c r="A19" s="188" t="s">
        <v>115</v>
      </c>
      <c r="B19" s="124"/>
      <c r="C19" s="183">
        <v>1211.6260869565219</v>
      </c>
      <c r="D19" s="156" t="s">
        <v>138</v>
      </c>
      <c r="E19" s="123" t="s">
        <v>185</v>
      </c>
    </row>
    <row r="20" spans="1:5" s="36" customFormat="1" ht="38.25" customHeight="1" x14ac:dyDescent="0.2">
      <c r="A20" s="139" t="s">
        <v>117</v>
      </c>
      <c r="B20" s="160"/>
      <c r="C20" s="184">
        <v>847.43478260869574</v>
      </c>
      <c r="D20" s="162" t="s">
        <v>139</v>
      </c>
      <c r="E20" s="162" t="s">
        <v>188</v>
      </c>
    </row>
    <row r="21" spans="1:5" s="36" customFormat="1" ht="31.5" customHeight="1" x14ac:dyDescent="0.2">
      <c r="A21" s="175" t="s">
        <v>118</v>
      </c>
      <c r="B21" s="173"/>
      <c r="C21" s="179">
        <v>181.39130434782612</v>
      </c>
      <c r="D21" s="178" t="s">
        <v>169</v>
      </c>
      <c r="E21" s="148" t="s">
        <v>189</v>
      </c>
    </row>
    <row r="22" spans="1:5" s="36" customFormat="1" ht="40.5" customHeight="1" x14ac:dyDescent="0.2">
      <c r="A22" s="175" t="s">
        <v>119</v>
      </c>
      <c r="B22" s="173"/>
      <c r="C22" s="179">
        <v>1230.7304347826089</v>
      </c>
      <c r="D22" s="178" t="s">
        <v>140</v>
      </c>
      <c r="E22" s="148" t="s">
        <v>190</v>
      </c>
    </row>
    <row r="23" spans="1:5" s="36" customFormat="1" ht="12.75" customHeight="1" x14ac:dyDescent="0.2">
      <c r="A23" s="152" t="s">
        <v>123</v>
      </c>
      <c r="B23" s="173"/>
      <c r="C23" s="179">
        <v>691.47826086956536</v>
      </c>
      <c r="D23" s="153" t="s">
        <v>145</v>
      </c>
      <c r="E23" s="148" t="s">
        <v>191</v>
      </c>
    </row>
    <row r="24" spans="1:5" s="36" customFormat="1" ht="15.75" customHeight="1" x14ac:dyDescent="0.2">
      <c r="A24" s="209" t="s">
        <v>122</v>
      </c>
      <c r="B24" s="173"/>
      <c r="C24" s="179">
        <v>465.82608695652175</v>
      </c>
      <c r="D24" s="206" t="s">
        <v>141</v>
      </c>
      <c r="E24" s="148" t="s">
        <v>192</v>
      </c>
    </row>
    <row r="25" spans="1:5" s="36" customFormat="1" ht="12.75" customHeight="1" x14ac:dyDescent="0.2">
      <c r="A25" s="210"/>
      <c r="B25" s="160"/>
      <c r="C25" s="184"/>
      <c r="D25" s="208"/>
      <c r="E25" s="162"/>
    </row>
    <row r="26" spans="1:5" s="36" customFormat="1" ht="12.75" customHeight="1" x14ac:dyDescent="0.2">
      <c r="A26" s="210"/>
      <c r="B26" s="160"/>
      <c r="C26" s="184"/>
      <c r="D26" s="208"/>
      <c r="E26" s="162"/>
    </row>
    <row r="27" spans="1:5" s="36" customFormat="1" ht="12.75" customHeight="1" x14ac:dyDescent="0.2">
      <c r="A27" s="188" t="s">
        <v>127</v>
      </c>
      <c r="B27" s="124"/>
      <c r="C27" s="183">
        <v>764.15652173913054</v>
      </c>
      <c r="D27" s="123" t="s">
        <v>142</v>
      </c>
      <c r="E27" s="123" t="s">
        <v>192</v>
      </c>
    </row>
    <row r="28" spans="1:5" s="36" customFormat="1" ht="24.75" customHeight="1" x14ac:dyDescent="0.2">
      <c r="A28" s="154" t="s">
        <v>124</v>
      </c>
      <c r="B28" s="161"/>
      <c r="C28" s="185">
        <v>17.408695652173915</v>
      </c>
      <c r="D28" s="155" t="s">
        <v>125</v>
      </c>
      <c r="E28" s="163" t="s">
        <v>126</v>
      </c>
    </row>
    <row r="29" spans="1:5" s="36" customFormat="1" ht="30.75" customHeight="1" x14ac:dyDescent="0.2">
      <c r="A29" s="175" t="s">
        <v>128</v>
      </c>
      <c r="B29" s="173"/>
      <c r="C29" s="179">
        <v>856.95652173913061</v>
      </c>
      <c r="D29" s="178" t="s">
        <v>143</v>
      </c>
      <c r="E29" s="148" t="s">
        <v>190</v>
      </c>
    </row>
    <row r="30" spans="1:5" s="36" customFormat="1" ht="25.5" customHeight="1" x14ac:dyDescent="0.2">
      <c r="A30" s="159" t="s">
        <v>129</v>
      </c>
      <c r="B30" s="124"/>
      <c r="C30" s="183">
        <v>18.521739130434785</v>
      </c>
      <c r="D30" s="156" t="s">
        <v>144</v>
      </c>
      <c r="E30" s="123" t="s">
        <v>146</v>
      </c>
    </row>
    <row r="31" spans="1:5" s="36" customFormat="1" ht="12.75" customHeight="1" x14ac:dyDescent="0.2">
      <c r="A31" s="152" t="s">
        <v>148</v>
      </c>
      <c r="B31" s="173"/>
      <c r="C31" s="179">
        <v>658.86956521739137</v>
      </c>
      <c r="D31" s="206" t="s">
        <v>149</v>
      </c>
      <c r="E31" s="148" t="s">
        <v>192</v>
      </c>
    </row>
    <row r="32" spans="1:5" s="36" customFormat="1" ht="12.75" customHeight="1" x14ac:dyDescent="0.2">
      <c r="A32" s="154"/>
      <c r="B32" s="161"/>
      <c r="C32" s="185"/>
      <c r="D32" s="207"/>
      <c r="E32" s="163"/>
    </row>
    <row r="33" spans="1:5" s="36" customFormat="1" ht="27" customHeight="1" x14ac:dyDescent="0.2">
      <c r="A33" s="152" t="s">
        <v>150</v>
      </c>
      <c r="B33" s="173"/>
      <c r="C33" s="179">
        <v>801.304347826087</v>
      </c>
      <c r="D33" s="179" t="s">
        <v>151</v>
      </c>
      <c r="E33" s="148" t="s">
        <v>193</v>
      </c>
    </row>
    <row r="34" spans="1:5" s="36" customFormat="1" ht="24.75" customHeight="1" x14ac:dyDescent="0.2">
      <c r="A34" s="166" t="s">
        <v>152</v>
      </c>
      <c r="B34" s="173"/>
      <c r="C34" s="179">
        <v>1009.4782608695654</v>
      </c>
      <c r="D34" s="178" t="s">
        <v>149</v>
      </c>
      <c r="E34" s="148" t="s">
        <v>194</v>
      </c>
    </row>
    <row r="35" spans="1:5" s="36" customFormat="1" ht="12.75" customHeight="1" x14ac:dyDescent="0.2">
      <c r="A35" s="188" t="s">
        <v>153</v>
      </c>
      <c r="B35" s="124"/>
      <c r="C35" s="183">
        <v>522.78260869565224</v>
      </c>
      <c r="D35" s="156" t="s">
        <v>154</v>
      </c>
      <c r="E35" s="123" t="s">
        <v>192</v>
      </c>
    </row>
    <row r="36" spans="1:5" ht="38.25" customHeight="1" x14ac:dyDescent="0.2">
      <c r="A36" s="165" t="s">
        <v>155</v>
      </c>
      <c r="B36" s="186"/>
      <c r="C36" s="185">
        <v>23.826086956521738</v>
      </c>
      <c r="D36" s="180" t="s">
        <v>168</v>
      </c>
      <c r="E36" s="165" t="s">
        <v>147</v>
      </c>
    </row>
    <row r="37" spans="1:5" s="36" customFormat="1" ht="26.25" customHeight="1" x14ac:dyDescent="0.2">
      <c r="A37" s="175" t="s">
        <v>157</v>
      </c>
      <c r="B37" s="173"/>
      <c r="C37" s="179">
        <v>746.76521739130442</v>
      </c>
      <c r="D37" s="178" t="s">
        <v>149</v>
      </c>
      <c r="E37" s="148" t="s">
        <v>195</v>
      </c>
    </row>
    <row r="38" spans="1:5" s="36" customFormat="1" ht="24" customHeight="1" x14ac:dyDescent="0.2">
      <c r="A38" s="175" t="s">
        <v>158</v>
      </c>
      <c r="B38" s="173"/>
      <c r="C38" s="179">
        <v>943.59130434782617</v>
      </c>
      <c r="D38" s="178" t="s">
        <v>154</v>
      </c>
      <c r="E38" s="148" t="s">
        <v>196</v>
      </c>
    </row>
    <row r="39" spans="1:5" ht="25.5" customHeight="1" x14ac:dyDescent="0.2">
      <c r="A39" s="176" t="s">
        <v>159</v>
      </c>
      <c r="B39" s="187"/>
      <c r="C39" s="179">
        <v>346.60869565217394</v>
      </c>
      <c r="D39" s="181" t="s">
        <v>156</v>
      </c>
      <c r="E39" s="164" t="s">
        <v>192</v>
      </c>
    </row>
    <row r="40" spans="1:5" s="36" customFormat="1" ht="42" customHeight="1" x14ac:dyDescent="0.2">
      <c r="A40" s="188" t="s">
        <v>160</v>
      </c>
      <c r="B40" s="124"/>
      <c r="C40" s="183">
        <v>654.74782608695671</v>
      </c>
      <c r="D40" s="156" t="s">
        <v>161</v>
      </c>
      <c r="E40" s="123" t="s">
        <v>197</v>
      </c>
    </row>
    <row r="41" spans="1:5" s="36" customFormat="1" ht="12.75" customHeight="1" x14ac:dyDescent="0.2">
      <c r="A41" s="147"/>
      <c r="B41" s="146"/>
      <c r="C41" s="146"/>
      <c r="D41" s="122"/>
      <c r="E41" s="122"/>
    </row>
    <row r="42" spans="1:5" hidden="1" x14ac:dyDescent="0.2">
      <c r="A42" s="126"/>
      <c r="B42" s="93"/>
      <c r="C42" s="93"/>
      <c r="D42" s="91"/>
      <c r="E42" s="91"/>
    </row>
    <row r="43" spans="1:5" ht="19.5" customHeight="1" x14ac:dyDescent="0.2">
      <c r="A43" s="127" t="s">
        <v>4</v>
      </c>
      <c r="B43" s="96"/>
      <c r="C43" s="170">
        <f>SUM(C13:C40)</f>
        <v>17669.608695652176</v>
      </c>
      <c r="D43" s="91"/>
      <c r="E43" s="93"/>
    </row>
    <row r="44" spans="1:5" ht="19.5" customHeight="1" x14ac:dyDescent="0.2">
      <c r="A44" s="204" t="s">
        <v>16</v>
      </c>
      <c r="B44" s="205"/>
      <c r="C44" s="205"/>
      <c r="D44" s="205"/>
      <c r="E44" s="38"/>
    </row>
    <row r="45" spans="1:5" s="37" customFormat="1" ht="25.5" customHeight="1" x14ac:dyDescent="0.2">
      <c r="A45" s="125" t="s">
        <v>0</v>
      </c>
      <c r="B45" s="92" t="s">
        <v>184</v>
      </c>
      <c r="C45" s="92"/>
      <c r="D45" s="35" t="s">
        <v>63</v>
      </c>
      <c r="E45" s="35" t="s">
        <v>11</v>
      </c>
    </row>
    <row r="46" spans="1:5" ht="12.75" customHeight="1" x14ac:dyDescent="0.2">
      <c r="A46" s="126"/>
      <c r="B46" s="93"/>
      <c r="C46" s="93"/>
      <c r="D46" s="91"/>
      <c r="E46" s="91"/>
    </row>
    <row r="47" spans="1:5" ht="12.75" customHeight="1" x14ac:dyDescent="0.2">
      <c r="A47" s="128"/>
      <c r="B47" s="93"/>
      <c r="C47" s="93"/>
      <c r="D47" s="91"/>
      <c r="E47" s="91"/>
    </row>
    <row r="48" spans="1:5" ht="12.75" customHeight="1" x14ac:dyDescent="0.2">
      <c r="A48" s="126"/>
      <c r="B48" s="93"/>
      <c r="C48" s="93"/>
      <c r="D48" s="91"/>
      <c r="E48" s="91"/>
    </row>
    <row r="49" spans="1:5" ht="12.75" customHeight="1" x14ac:dyDescent="0.2">
      <c r="A49" s="126"/>
      <c r="B49" s="93"/>
      <c r="C49" s="93"/>
      <c r="D49" s="91"/>
      <c r="E49" s="91"/>
    </row>
    <row r="50" spans="1:5" ht="12.75" hidden="1" customHeight="1" x14ac:dyDescent="0.2">
      <c r="A50" s="126"/>
      <c r="B50" s="93"/>
      <c r="C50" s="93"/>
      <c r="D50" s="91"/>
      <c r="E50" s="91"/>
    </row>
    <row r="51" spans="1:5" ht="19.5" customHeight="1" x14ac:dyDescent="0.2">
      <c r="A51" s="127" t="s">
        <v>4</v>
      </c>
      <c r="B51" s="96">
        <f>SUM(B46:B50)</f>
        <v>0</v>
      </c>
      <c r="C51" s="170">
        <f>SUM(C46:C49)</f>
        <v>0</v>
      </c>
      <c r="D51" s="91"/>
      <c r="E51" s="91"/>
    </row>
    <row r="52" spans="1:5" s="7" customFormat="1" ht="34.5" customHeight="1" x14ac:dyDescent="0.2">
      <c r="A52" s="129" t="s">
        <v>7</v>
      </c>
      <c r="B52" s="97">
        <f>B10+B43+B51</f>
        <v>0</v>
      </c>
      <c r="C52" s="97">
        <f>C10+C43+C51</f>
        <v>20473.478695652175</v>
      </c>
      <c r="D52" s="101"/>
      <c r="E52" s="101"/>
    </row>
    <row r="53" spans="1:5" s="60" customFormat="1" x14ac:dyDescent="0.2">
      <c r="A53" s="130"/>
      <c r="B53" s="98"/>
      <c r="C53" s="98"/>
      <c r="D53" s="59"/>
      <c r="E53" s="59"/>
    </row>
    <row r="54" spans="1:5" s="62" customFormat="1" x14ac:dyDescent="0.2">
      <c r="A54" s="131" t="s">
        <v>31</v>
      </c>
      <c r="B54" s="99"/>
      <c r="C54" s="99"/>
      <c r="D54" s="91"/>
      <c r="E54" s="91"/>
    </row>
    <row r="55" spans="1:5" s="62" customFormat="1" ht="12.6" customHeight="1" x14ac:dyDescent="0.2">
      <c r="A55" s="191" t="s">
        <v>32</v>
      </c>
      <c r="B55" s="191"/>
      <c r="C55" s="191"/>
      <c r="D55" s="191"/>
      <c r="E55" s="91"/>
    </row>
    <row r="56" spans="1:5" s="60" customFormat="1" ht="12.95" customHeight="1" x14ac:dyDescent="0.2">
      <c r="A56" s="192" t="s">
        <v>37</v>
      </c>
      <c r="B56" s="192"/>
      <c r="C56" s="192"/>
      <c r="D56" s="192"/>
      <c r="E56" s="91"/>
    </row>
    <row r="57" spans="1:5" x14ac:dyDescent="0.2">
      <c r="A57" s="111" t="s">
        <v>33</v>
      </c>
      <c r="B57" s="100"/>
      <c r="C57" s="100"/>
      <c r="D57" s="91"/>
      <c r="E57" s="91"/>
    </row>
    <row r="58" spans="1:5" x14ac:dyDescent="0.2">
      <c r="A58" s="132" t="s">
        <v>64</v>
      </c>
      <c r="B58" s="100"/>
      <c r="C58" s="100"/>
      <c r="D58" s="91"/>
      <c r="E58" s="91"/>
    </row>
    <row r="59" spans="1:5" x14ac:dyDescent="0.2">
      <c r="A59" s="132" t="s">
        <v>48</v>
      </c>
      <c r="B59" s="100"/>
      <c r="C59" s="100"/>
      <c r="D59" s="91"/>
      <c r="E59" s="91"/>
    </row>
    <row r="60" spans="1:5" x14ac:dyDescent="0.2">
      <c r="A60" s="189" t="s">
        <v>49</v>
      </c>
      <c r="B60" s="189"/>
      <c r="C60" s="189"/>
      <c r="D60" s="189"/>
      <c r="E60" s="189"/>
    </row>
    <row r="61" spans="1:5" x14ac:dyDescent="0.2">
      <c r="A61" s="133"/>
      <c r="B61" s="93"/>
      <c r="C61" s="93"/>
      <c r="D61" s="91"/>
      <c r="E61" s="91"/>
    </row>
    <row r="62" spans="1:5" x14ac:dyDescent="0.2">
      <c r="A62" s="133"/>
      <c r="B62" s="93"/>
      <c r="C62" s="93"/>
      <c r="D62" s="91"/>
      <c r="E62" s="91"/>
    </row>
    <row r="63" spans="1:5" x14ac:dyDescent="0.2">
      <c r="A63" s="133"/>
      <c r="B63" s="93"/>
      <c r="C63" s="93"/>
      <c r="D63" s="91"/>
      <c r="E63" s="91"/>
    </row>
    <row r="64" spans="1:5" x14ac:dyDescent="0.2">
      <c r="A64" s="133"/>
      <c r="B64" s="93"/>
      <c r="C64" s="93"/>
      <c r="D64" s="91"/>
      <c r="E64" s="91"/>
    </row>
    <row r="65" spans="1:5" x14ac:dyDescent="0.2">
      <c r="A65" s="133"/>
      <c r="B65" s="93"/>
      <c r="C65" s="93"/>
      <c r="D65" s="91"/>
      <c r="E65" s="91"/>
    </row>
    <row r="66" spans="1:5" x14ac:dyDescent="0.2">
      <c r="A66" s="133"/>
      <c r="B66" s="93"/>
      <c r="C66" s="93"/>
      <c r="D66" s="91"/>
      <c r="E66" s="91"/>
    </row>
    <row r="67" spans="1:5" x14ac:dyDescent="0.2">
      <c r="A67" s="133"/>
      <c r="B67" s="93"/>
      <c r="C67" s="93"/>
      <c r="D67" s="91"/>
      <c r="E67" s="91"/>
    </row>
    <row r="68" spans="1:5" x14ac:dyDescent="0.2">
      <c r="A68" s="133"/>
      <c r="B68" s="93"/>
      <c r="C68" s="93"/>
      <c r="D68" s="91"/>
      <c r="E68" s="91"/>
    </row>
    <row r="69" spans="1:5" x14ac:dyDescent="0.2">
      <c r="A69" s="133"/>
      <c r="B69" s="93"/>
      <c r="C69" s="93"/>
      <c r="D69" s="91"/>
      <c r="E69" s="91"/>
    </row>
    <row r="70" spans="1:5" x14ac:dyDescent="0.2">
      <c r="A70" s="133"/>
      <c r="B70" s="93"/>
      <c r="C70" s="93"/>
      <c r="D70" s="91"/>
      <c r="E70" s="91"/>
    </row>
    <row r="71" spans="1:5" x14ac:dyDescent="0.2">
      <c r="A71" s="133"/>
      <c r="B71" s="93"/>
      <c r="C71" s="93"/>
      <c r="D71" s="91"/>
      <c r="E71" s="91"/>
    </row>
  </sheetData>
  <mergeCells count="15">
    <mergeCell ref="A60:E60"/>
    <mergeCell ref="A1:E1"/>
    <mergeCell ref="A55:D55"/>
    <mergeCell ref="A56:D56"/>
    <mergeCell ref="A7:E7"/>
    <mergeCell ref="B2:E2"/>
    <mergeCell ref="B3:E3"/>
    <mergeCell ref="B4:E4"/>
    <mergeCell ref="A5:E5"/>
    <mergeCell ref="A6:E6"/>
    <mergeCell ref="A11:D11"/>
    <mergeCell ref="A44:D44"/>
    <mergeCell ref="D31:D32"/>
    <mergeCell ref="D24:D26"/>
    <mergeCell ref="A24:A26"/>
  </mergeCells>
  <printOptions gridLines="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3" zoomScaleNormal="100" workbookViewId="0">
      <selection activeCell="A19" sqref="A19:C19"/>
    </sheetView>
  </sheetViews>
  <sheetFormatPr defaultColWidth="9.140625" defaultRowHeight="12.75" x14ac:dyDescent="0.2"/>
  <cols>
    <col min="1" max="2" width="23.5703125" style="13" customWidth="1"/>
    <col min="3" max="6" width="27.5703125" style="13" customWidth="1"/>
    <col min="7" max="16384" width="9.140625" style="14"/>
  </cols>
  <sheetData>
    <row r="1" spans="1:7" ht="36" customHeight="1" x14ac:dyDescent="0.2">
      <c r="A1" s="213" t="s">
        <v>26</v>
      </c>
      <c r="B1" s="213"/>
      <c r="C1" s="213"/>
      <c r="D1" s="213"/>
      <c r="E1" s="213"/>
      <c r="F1" s="213"/>
    </row>
    <row r="2" spans="1:7" ht="36" customHeight="1" x14ac:dyDescent="0.2">
      <c r="A2" s="41" t="s">
        <v>8</v>
      </c>
      <c r="B2" s="195" t="str">
        <f>Travel!B2</f>
        <v>Northland District Health Board</v>
      </c>
      <c r="C2" s="195"/>
      <c r="D2" s="195"/>
      <c r="E2" s="195"/>
      <c r="F2" s="195"/>
      <c r="G2" s="42"/>
    </row>
    <row r="3" spans="1:7" ht="36" customHeight="1" x14ac:dyDescent="0.2">
      <c r="A3" s="41" t="s">
        <v>9</v>
      </c>
      <c r="B3" s="196" t="str">
        <f>Travel!B3</f>
        <v>Nick Chamberlain</v>
      </c>
      <c r="C3" s="196"/>
      <c r="D3" s="196"/>
      <c r="E3" s="196"/>
      <c r="F3" s="196"/>
      <c r="G3" s="43"/>
    </row>
    <row r="4" spans="1:7" ht="36" customHeight="1" x14ac:dyDescent="0.2">
      <c r="A4" s="41" t="s">
        <v>3</v>
      </c>
      <c r="B4" s="196" t="str">
        <f>Travel!B4</f>
        <v xml:space="preserve">1 July 2017 to 30 June 2018 </v>
      </c>
      <c r="C4" s="196"/>
      <c r="D4" s="196"/>
      <c r="E4" s="196"/>
      <c r="F4" s="196"/>
      <c r="G4" s="43"/>
    </row>
    <row r="5" spans="1:7" s="12" customFormat="1" ht="35.25" customHeight="1" x14ac:dyDescent="0.25">
      <c r="A5" s="217" t="s">
        <v>50</v>
      </c>
      <c r="B5" s="218"/>
      <c r="C5" s="219"/>
      <c r="D5" s="219"/>
      <c r="E5" s="219"/>
      <c r="F5" s="220"/>
    </row>
    <row r="6" spans="1:7" s="12" customFormat="1" ht="35.25" customHeight="1" x14ac:dyDescent="0.25">
      <c r="A6" s="214" t="s">
        <v>65</v>
      </c>
      <c r="B6" s="215"/>
      <c r="C6" s="215"/>
      <c r="D6" s="215"/>
      <c r="E6" s="215"/>
      <c r="F6" s="216"/>
    </row>
    <row r="7" spans="1:7" s="3" customFormat="1" ht="30.95" customHeight="1" x14ac:dyDescent="0.25">
      <c r="A7" s="211" t="s">
        <v>23</v>
      </c>
      <c r="B7" s="212"/>
      <c r="C7" s="5"/>
      <c r="D7" s="5"/>
      <c r="E7" s="5"/>
      <c r="F7" s="20"/>
    </row>
    <row r="8" spans="1:7" ht="25.5" x14ac:dyDescent="0.2">
      <c r="A8" s="21" t="s">
        <v>0</v>
      </c>
      <c r="B8" s="35" t="s">
        <v>38</v>
      </c>
      <c r="C8" s="2" t="s">
        <v>5</v>
      </c>
      <c r="D8" s="2" t="s">
        <v>13</v>
      </c>
      <c r="E8" s="2" t="s">
        <v>12</v>
      </c>
      <c r="F8" s="8" t="s">
        <v>1</v>
      </c>
    </row>
    <row r="9" spans="1:7" x14ac:dyDescent="0.2">
      <c r="A9" s="18"/>
      <c r="F9" s="19"/>
    </row>
    <row r="10" spans="1:7" x14ac:dyDescent="0.2">
      <c r="A10" s="18"/>
      <c r="F10" s="19"/>
    </row>
    <row r="11" spans="1:7" x14ac:dyDescent="0.2">
      <c r="A11" s="18"/>
      <c r="F11" s="19"/>
    </row>
    <row r="12" spans="1:7" ht="11.25" customHeight="1" x14ac:dyDescent="0.2">
      <c r="A12" s="18"/>
      <c r="F12" s="19"/>
    </row>
    <row r="13" spans="1:7" hidden="1" x14ac:dyDescent="0.2">
      <c r="A13" s="18"/>
      <c r="F13" s="19"/>
    </row>
    <row r="14" spans="1:7" s="17" customFormat="1" ht="25.5" hidden="1" customHeight="1" x14ac:dyDescent="0.2">
      <c r="A14" s="18"/>
      <c r="B14" s="13"/>
      <c r="C14" s="13"/>
      <c r="D14" s="13"/>
      <c r="E14" s="13"/>
      <c r="F14" s="19"/>
    </row>
    <row r="15" spans="1:7" ht="24.95" customHeight="1" x14ac:dyDescent="0.2">
      <c r="A15" s="61" t="s">
        <v>24</v>
      </c>
      <c r="B15" s="64">
        <f>SUM(B9:B14)</f>
        <v>0</v>
      </c>
      <c r="C15" s="22"/>
      <c r="D15" s="23"/>
      <c r="E15" s="23"/>
      <c r="F15" s="24"/>
    </row>
    <row r="16" spans="1:7" x14ac:dyDescent="0.2">
      <c r="A16" s="65"/>
      <c r="B16" s="26"/>
      <c r="C16" s="26"/>
      <c r="D16" s="26"/>
      <c r="E16" s="26"/>
      <c r="F16" s="27"/>
    </row>
    <row r="17" spans="1:6" x14ac:dyDescent="0.2">
      <c r="A17" s="39" t="s">
        <v>31</v>
      </c>
      <c r="B17" s="3"/>
      <c r="C17" s="62"/>
      <c r="F17" s="19"/>
    </row>
    <row r="18" spans="1:6" x14ac:dyDescent="0.2">
      <c r="A18" s="221" t="s">
        <v>66</v>
      </c>
      <c r="B18" s="221"/>
      <c r="C18" s="221"/>
      <c r="D18" s="221"/>
      <c r="E18" s="221"/>
      <c r="F18" s="222"/>
    </row>
    <row r="19" spans="1:6" x14ac:dyDescent="0.2">
      <c r="A19" s="191" t="s">
        <v>61</v>
      </c>
      <c r="B19" s="191"/>
      <c r="C19" s="191"/>
      <c r="F19" s="19"/>
    </row>
    <row r="20" spans="1:6" x14ac:dyDescent="0.2">
      <c r="A20" s="56" t="s">
        <v>39</v>
      </c>
      <c r="B20" s="57"/>
      <c r="C20" s="62"/>
      <c r="D20" s="63"/>
      <c r="E20" s="63"/>
      <c r="F20" s="63"/>
    </row>
    <row r="21" spans="1:6" x14ac:dyDescent="0.2">
      <c r="A21" s="73" t="s">
        <v>57</v>
      </c>
      <c r="B21" s="57"/>
      <c r="C21" s="68"/>
      <c r="D21" s="68"/>
      <c r="E21" s="68"/>
      <c r="F21" s="9"/>
    </row>
    <row r="22" spans="1:6" ht="12.75" customHeight="1" x14ac:dyDescent="0.2">
      <c r="A22" s="189" t="s">
        <v>49</v>
      </c>
      <c r="B22" s="189"/>
      <c r="C22" s="77"/>
      <c r="D22" s="77"/>
      <c r="E22" s="77"/>
      <c r="F22" s="78"/>
    </row>
    <row r="23" spans="1:6" x14ac:dyDescent="0.2">
      <c r="A23" s="63"/>
      <c r="B23" s="63"/>
      <c r="C23" s="63"/>
      <c r="D23" s="63"/>
      <c r="E23" s="63"/>
      <c r="F23" s="63"/>
    </row>
    <row r="24" spans="1:6" x14ac:dyDescent="0.2">
      <c r="A24" s="63"/>
      <c r="B24" s="63"/>
      <c r="C24" s="63"/>
      <c r="D24" s="63"/>
      <c r="E24" s="63"/>
      <c r="F24" s="63"/>
    </row>
    <row r="25" spans="1:6" x14ac:dyDescent="0.2">
      <c r="A25" s="63"/>
      <c r="B25" s="63"/>
      <c r="C25" s="63"/>
      <c r="D25" s="63"/>
      <c r="E25" s="63"/>
      <c r="F25" s="63"/>
    </row>
    <row r="26" spans="1:6" x14ac:dyDescent="0.2">
      <c r="A26" s="63"/>
      <c r="B26" s="63"/>
      <c r="C26" s="63"/>
      <c r="D26" s="63"/>
      <c r="E26" s="63"/>
      <c r="F26" s="63"/>
    </row>
    <row r="27" spans="1:6" x14ac:dyDescent="0.2">
      <c r="A27" s="63"/>
      <c r="B27" s="63"/>
      <c r="C27" s="63"/>
      <c r="D27" s="63"/>
      <c r="E27" s="63"/>
      <c r="F27" s="63"/>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4" zoomScale="60" zoomScaleNormal="100" workbookViewId="0">
      <selection activeCell="D9" sqref="D9:D15"/>
    </sheetView>
  </sheetViews>
  <sheetFormatPr defaultColWidth="9.140625" defaultRowHeight="12.75" x14ac:dyDescent="0.2"/>
  <cols>
    <col min="1" max="4" width="27.5703125" style="30" customWidth="1"/>
    <col min="5" max="5" width="27.5703125" style="39" customWidth="1"/>
    <col min="6" max="6" width="27.5703125" style="30" customWidth="1"/>
    <col min="7" max="16384" width="9.140625" style="33"/>
  </cols>
  <sheetData>
    <row r="1" spans="1:15" ht="36" customHeight="1" x14ac:dyDescent="0.2">
      <c r="A1" s="213" t="s">
        <v>26</v>
      </c>
      <c r="B1" s="213"/>
      <c r="C1" s="213"/>
      <c r="D1" s="213"/>
      <c r="E1" s="213"/>
      <c r="F1" s="213"/>
      <c r="G1" s="66"/>
    </row>
    <row r="2" spans="1:15" ht="36" customHeight="1" x14ac:dyDescent="0.2">
      <c r="A2" s="41" t="s">
        <v>8</v>
      </c>
      <c r="B2" s="195" t="str">
        <f>Travel!B2</f>
        <v>Northland District Health Board</v>
      </c>
      <c r="C2" s="195"/>
      <c r="D2" s="195"/>
      <c r="E2" s="195"/>
      <c r="F2" s="195"/>
      <c r="G2" s="42"/>
      <c r="H2" s="42"/>
    </row>
    <row r="3" spans="1:15" ht="36" customHeight="1" x14ac:dyDescent="0.2">
      <c r="A3" s="41" t="s">
        <v>9</v>
      </c>
      <c r="B3" s="196" t="str">
        <f>Travel!B3</f>
        <v>Nick Chamberlain</v>
      </c>
      <c r="C3" s="196"/>
      <c r="D3" s="196"/>
      <c r="E3" s="196"/>
      <c r="F3" s="196"/>
      <c r="G3" s="43"/>
      <c r="H3" s="43"/>
    </row>
    <row r="4" spans="1:15" ht="36" customHeight="1" x14ac:dyDescent="0.2">
      <c r="A4" s="41" t="s">
        <v>3</v>
      </c>
      <c r="B4" s="196" t="str">
        <f>Travel!B4</f>
        <v xml:space="preserve">1 July 2017 to 30 June 2018 </v>
      </c>
      <c r="C4" s="196"/>
      <c r="D4" s="196"/>
      <c r="E4" s="196"/>
      <c r="F4" s="196"/>
      <c r="G4" s="43"/>
      <c r="H4" s="43"/>
    </row>
    <row r="5" spans="1:15" ht="36" customHeight="1" x14ac:dyDescent="0.2">
      <c r="A5" s="232" t="s">
        <v>51</v>
      </c>
      <c r="B5" s="233"/>
      <c r="C5" s="233"/>
      <c r="D5" s="233"/>
      <c r="E5" s="233"/>
      <c r="F5" s="234"/>
    </row>
    <row r="6" spans="1:15" ht="20.100000000000001" customHeight="1" x14ac:dyDescent="0.2">
      <c r="A6" s="230" t="s">
        <v>58</v>
      </c>
      <c r="B6" s="230"/>
      <c r="C6" s="230"/>
      <c r="D6" s="230"/>
      <c r="E6" s="230"/>
      <c r="F6" s="231"/>
      <c r="G6" s="44"/>
      <c r="H6" s="44"/>
    </row>
    <row r="7" spans="1:15" ht="20.25" customHeight="1" x14ac:dyDescent="0.25">
      <c r="A7" s="28" t="s">
        <v>21</v>
      </c>
      <c r="B7" s="5"/>
      <c r="C7" s="5"/>
      <c r="D7" s="5"/>
      <c r="E7" s="5"/>
      <c r="F7" s="20"/>
    </row>
    <row r="8" spans="1:15" ht="25.5" x14ac:dyDescent="0.2">
      <c r="A8" s="104" t="s">
        <v>0</v>
      </c>
      <c r="B8" s="2" t="s">
        <v>40</v>
      </c>
      <c r="C8" s="2" t="s">
        <v>34</v>
      </c>
      <c r="D8" s="2" t="s">
        <v>180</v>
      </c>
      <c r="E8" s="2" t="s">
        <v>179</v>
      </c>
      <c r="F8" s="8" t="s">
        <v>68</v>
      </c>
    </row>
    <row r="9" spans="1:15" s="14" customFormat="1" x14ac:dyDescent="0.2">
      <c r="A9" s="105" t="s">
        <v>176</v>
      </c>
      <c r="B9" s="144" t="s">
        <v>173</v>
      </c>
      <c r="C9" s="144" t="s">
        <v>174</v>
      </c>
      <c r="D9" s="140"/>
      <c r="E9" s="140">
        <v>77</v>
      </c>
      <c r="F9" s="145"/>
      <c r="O9" s="172"/>
    </row>
    <row r="10" spans="1:15" s="14" customFormat="1" ht="51" x14ac:dyDescent="0.2">
      <c r="A10" s="105" t="s">
        <v>163</v>
      </c>
      <c r="B10" s="141" t="s">
        <v>164</v>
      </c>
      <c r="C10" s="141" t="s">
        <v>165</v>
      </c>
      <c r="D10" s="116"/>
      <c r="E10" s="116">
        <v>517.39130434782612</v>
      </c>
      <c r="F10" s="171" t="s">
        <v>175</v>
      </c>
    </row>
    <row r="11" spans="1:15" s="14" customFormat="1" ht="51" x14ac:dyDescent="0.2">
      <c r="A11" s="105" t="s">
        <v>166</v>
      </c>
      <c r="B11" s="141" t="s">
        <v>167</v>
      </c>
      <c r="C11" s="141" t="s">
        <v>165</v>
      </c>
      <c r="D11" s="116"/>
      <c r="E11" s="116">
        <v>600</v>
      </c>
      <c r="F11" s="171" t="s">
        <v>175</v>
      </c>
    </row>
    <row r="13" spans="1:15" x14ac:dyDescent="0.2">
      <c r="A13" s="109"/>
      <c r="D13" s="167"/>
      <c r="E13" s="167"/>
      <c r="F13" s="32"/>
    </row>
    <row r="14" spans="1:15" hidden="1" x14ac:dyDescent="0.2">
      <c r="A14" s="31"/>
      <c r="F14" s="32"/>
    </row>
    <row r="15" spans="1:15" ht="27.95" customHeight="1" x14ac:dyDescent="0.2">
      <c r="A15" s="29" t="s">
        <v>25</v>
      </c>
      <c r="B15" s="74" t="s">
        <v>20</v>
      </c>
      <c r="C15" s="22"/>
      <c r="D15" s="75"/>
      <c r="E15" s="75">
        <f>SUM(E9:E14)</f>
        <v>1194.391304347826</v>
      </c>
      <c r="F15" s="24"/>
    </row>
    <row r="16" spans="1:15" x14ac:dyDescent="0.2">
      <c r="A16" s="25"/>
      <c r="B16" s="45"/>
      <c r="C16" s="26"/>
      <c r="D16" s="2"/>
      <c r="E16" s="2"/>
      <c r="F16" s="27"/>
    </row>
    <row r="17" spans="1:7" x14ac:dyDescent="0.2">
      <c r="A17" s="79" t="s">
        <v>27</v>
      </c>
      <c r="B17" s="80"/>
      <c r="C17" s="80"/>
      <c r="D17" s="80"/>
      <c r="E17" s="80"/>
      <c r="F17" s="81"/>
    </row>
    <row r="18" spans="1:7" x14ac:dyDescent="0.2">
      <c r="A18" s="228" t="s">
        <v>61</v>
      </c>
      <c r="B18" s="191"/>
      <c r="C18" s="191"/>
      <c r="D18" s="39"/>
      <c r="F18" s="40"/>
    </row>
    <row r="19" spans="1:7" x14ac:dyDescent="0.2">
      <c r="A19" s="223" t="s">
        <v>52</v>
      </c>
      <c r="B19" s="224"/>
      <c r="C19" s="224"/>
      <c r="D19" s="224"/>
      <c r="E19" s="224"/>
      <c r="F19" s="225"/>
    </row>
    <row r="20" spans="1:7" x14ac:dyDescent="0.2">
      <c r="A20" s="14" t="s">
        <v>69</v>
      </c>
      <c r="B20" s="33"/>
      <c r="C20" s="33"/>
      <c r="D20" s="33"/>
      <c r="E20" s="33"/>
      <c r="F20" s="33"/>
    </row>
    <row r="21" spans="1:7" ht="26.1" customHeight="1" x14ac:dyDescent="0.2">
      <c r="A21" s="228" t="s">
        <v>67</v>
      </c>
      <c r="B21" s="191"/>
      <c r="C21" s="191"/>
      <c r="D21" s="191"/>
      <c r="E21" s="191"/>
      <c r="F21" s="229"/>
    </row>
    <row r="22" spans="1:7" x14ac:dyDescent="0.2">
      <c r="A22" s="56" t="s">
        <v>53</v>
      </c>
      <c r="B22" s="39"/>
      <c r="C22" s="39"/>
      <c r="D22" s="39"/>
      <c r="F22" s="40"/>
    </row>
    <row r="23" spans="1:7" x14ac:dyDescent="0.2">
      <c r="A23" s="56" t="s">
        <v>54</v>
      </c>
      <c r="B23" s="57"/>
      <c r="C23" s="68"/>
      <c r="D23" s="68"/>
      <c r="E23" s="174"/>
      <c r="F23" s="9"/>
      <c r="G23" s="68"/>
    </row>
    <row r="24" spans="1:7" ht="12.75" customHeight="1" x14ac:dyDescent="0.2">
      <c r="A24" s="226" t="s">
        <v>49</v>
      </c>
      <c r="B24" s="227"/>
      <c r="C24" s="76"/>
      <c r="D24" s="76"/>
      <c r="E24" s="177"/>
      <c r="F24" s="78"/>
      <c r="G24" s="76"/>
    </row>
    <row r="25" spans="1:7" x14ac:dyDescent="0.2">
      <c r="A25" s="82"/>
      <c r="B25" s="83"/>
      <c r="C25" s="83"/>
      <c r="D25" s="83"/>
      <c r="E25" s="83"/>
      <c r="F25" s="84"/>
    </row>
  </sheetData>
  <mergeCells count="10">
    <mergeCell ref="A19:F19"/>
    <mergeCell ref="A24:B24"/>
    <mergeCell ref="A1:F1"/>
    <mergeCell ref="A18:C18"/>
    <mergeCell ref="A21:F21"/>
    <mergeCell ref="A6:F6"/>
    <mergeCell ref="B2:F2"/>
    <mergeCell ref="B3:F3"/>
    <mergeCell ref="B4:F4"/>
    <mergeCell ref="A5:F5"/>
  </mergeCells>
  <printOptions gridLines="1"/>
  <pageMargins left="0.70866141732283472" right="0.70866141732283472" top="0.74803149606299213" bottom="0.74803149606299213" header="0.31496062992125984" footer="0.31496062992125984"/>
  <pageSetup paperSize="9" scale="5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Normal="100" zoomScaleSheetLayoutView="100" workbookViewId="0">
      <selection activeCell="C19" sqref="C19"/>
    </sheetView>
  </sheetViews>
  <sheetFormatPr defaultColWidth="9.140625" defaultRowHeight="12.75" x14ac:dyDescent="0.2"/>
  <cols>
    <col min="1" max="1" width="23.5703125" style="114" customWidth="1"/>
    <col min="2" max="3" width="23.5703125" style="121" customWidth="1"/>
    <col min="4" max="6" width="27.5703125" style="10" customWidth="1"/>
    <col min="7" max="16384" width="9.140625" style="11"/>
  </cols>
  <sheetData>
    <row r="1" spans="1:6" ht="36" customHeight="1" x14ac:dyDescent="0.2">
      <c r="A1" s="213" t="s">
        <v>26</v>
      </c>
      <c r="B1" s="213"/>
      <c r="C1" s="213"/>
      <c r="D1" s="213"/>
      <c r="E1" s="213"/>
      <c r="F1" s="213"/>
    </row>
    <row r="2" spans="1:6" ht="36" customHeight="1" x14ac:dyDescent="0.2">
      <c r="A2" s="103" t="s">
        <v>8</v>
      </c>
      <c r="B2" s="195" t="str">
        <f>Travel!B2</f>
        <v>Northland District Health Board</v>
      </c>
      <c r="C2" s="195"/>
      <c r="D2" s="195"/>
      <c r="E2" s="195"/>
      <c r="F2" s="195"/>
    </row>
    <row r="3" spans="1:6" ht="36" customHeight="1" x14ac:dyDescent="0.2">
      <c r="A3" s="103" t="s">
        <v>9</v>
      </c>
      <c r="B3" s="196" t="str">
        <f>Travel!B3</f>
        <v>Nick Chamberlain</v>
      </c>
      <c r="C3" s="196"/>
      <c r="D3" s="196"/>
      <c r="E3" s="196"/>
      <c r="F3" s="196"/>
    </row>
    <row r="4" spans="1:6" ht="36" customHeight="1" x14ac:dyDescent="0.2">
      <c r="A4" s="103" t="s">
        <v>3</v>
      </c>
      <c r="B4" s="196" t="str">
        <f>Travel!B4</f>
        <v xml:space="preserve">1 July 2017 to 30 June 2018 </v>
      </c>
      <c r="C4" s="196"/>
      <c r="D4" s="196"/>
      <c r="E4" s="196"/>
      <c r="F4" s="196"/>
    </row>
    <row r="5" spans="1:6" ht="36" customHeight="1" x14ac:dyDescent="0.2">
      <c r="A5" s="197" t="s">
        <v>56</v>
      </c>
      <c r="B5" s="240"/>
      <c r="C5" s="240"/>
      <c r="D5" s="219"/>
      <c r="E5" s="219"/>
      <c r="F5" s="220"/>
    </row>
    <row r="6" spans="1:6" ht="36" customHeight="1" x14ac:dyDescent="0.2">
      <c r="A6" s="237" t="s">
        <v>55</v>
      </c>
      <c r="B6" s="238"/>
      <c r="C6" s="238"/>
      <c r="D6" s="238"/>
      <c r="E6" s="238"/>
      <c r="F6" s="239"/>
    </row>
    <row r="7" spans="1:6" ht="36" customHeight="1" x14ac:dyDescent="0.25">
      <c r="A7" s="235" t="s">
        <v>6</v>
      </c>
      <c r="B7" s="236"/>
      <c r="C7" s="168"/>
      <c r="D7" s="5"/>
      <c r="E7" s="5"/>
      <c r="F7" s="20"/>
    </row>
    <row r="8" spans="1:6" ht="25.5" x14ac:dyDescent="0.2">
      <c r="A8" s="104" t="s">
        <v>0</v>
      </c>
      <c r="B8" s="115" t="s">
        <v>178</v>
      </c>
      <c r="C8" s="115" t="s">
        <v>177</v>
      </c>
      <c r="D8" s="2" t="s">
        <v>35</v>
      </c>
      <c r="E8" s="2" t="s">
        <v>30</v>
      </c>
      <c r="F8" s="8" t="s">
        <v>2</v>
      </c>
    </row>
    <row r="9" spans="1:6" x14ac:dyDescent="0.2">
      <c r="A9" s="135" t="s">
        <v>103</v>
      </c>
      <c r="B9" s="136"/>
      <c r="C9" s="136">
        <v>666.7</v>
      </c>
      <c r="D9" s="137" t="s">
        <v>102</v>
      </c>
      <c r="E9" s="137" t="s">
        <v>130</v>
      </c>
      <c r="F9" s="102"/>
    </row>
    <row r="10" spans="1:6" x14ac:dyDescent="0.2">
      <c r="A10" s="135" t="s">
        <v>104</v>
      </c>
      <c r="B10" s="136"/>
      <c r="C10" s="136">
        <v>1100</v>
      </c>
      <c r="D10" s="137" t="s">
        <v>105</v>
      </c>
      <c r="E10" s="137" t="s">
        <v>106</v>
      </c>
      <c r="F10" s="102"/>
    </row>
    <row r="11" spans="1:6" ht="25.5" x14ac:dyDescent="0.2">
      <c r="A11" s="135" t="s">
        <v>107</v>
      </c>
      <c r="B11" s="138"/>
      <c r="C11" s="136">
        <v>1985</v>
      </c>
      <c r="D11" s="137" t="s">
        <v>108</v>
      </c>
      <c r="E11" s="137" t="s">
        <v>106</v>
      </c>
      <c r="F11" s="102"/>
    </row>
    <row r="12" spans="1:6" x14ac:dyDescent="0.2">
      <c r="A12" s="105" t="s">
        <v>121</v>
      </c>
      <c r="B12" s="116"/>
      <c r="C12" s="136">
        <v>681.3</v>
      </c>
      <c r="D12" s="182" t="s">
        <v>102</v>
      </c>
      <c r="E12" s="182" t="s">
        <v>130</v>
      </c>
      <c r="F12" s="19"/>
    </row>
    <row r="13" spans="1:6" x14ac:dyDescent="0.2">
      <c r="A13" s="105" t="s">
        <v>162</v>
      </c>
      <c r="B13" s="116"/>
      <c r="C13" s="136">
        <v>1134.78</v>
      </c>
      <c r="D13" s="182" t="s">
        <v>105</v>
      </c>
      <c r="E13" s="182" t="s">
        <v>106</v>
      </c>
      <c r="F13" s="143"/>
    </row>
    <row r="14" spans="1:6" x14ac:dyDescent="0.2">
      <c r="A14" s="105"/>
      <c r="B14" s="116"/>
      <c r="C14" s="116"/>
      <c r="D14" s="182"/>
      <c r="E14" s="182"/>
      <c r="F14" s="19"/>
    </row>
    <row r="15" spans="1:6" x14ac:dyDescent="0.2">
      <c r="A15" s="105"/>
      <c r="B15" s="116"/>
      <c r="C15" s="116"/>
      <c r="D15" s="182"/>
      <c r="E15" s="182"/>
      <c r="F15" s="19"/>
    </row>
    <row r="16" spans="1:6" ht="14.1" customHeight="1" x14ac:dyDescent="0.2">
      <c r="A16" s="106" t="s">
        <v>14</v>
      </c>
      <c r="B16" s="117"/>
      <c r="C16" s="117">
        <f>SUM(C9:C15)</f>
        <v>5567.78</v>
      </c>
      <c r="D16" s="15"/>
      <c r="E16" s="16"/>
      <c r="F16" s="34"/>
    </row>
    <row r="17" spans="1:7" ht="14.1" customHeight="1" x14ac:dyDescent="0.2">
      <c r="A17" s="107"/>
      <c r="B17" s="117"/>
      <c r="C17" s="117"/>
      <c r="D17" s="15"/>
      <c r="E17" s="16"/>
      <c r="F17" s="89"/>
    </row>
    <row r="18" spans="1:7" ht="14.1" customHeight="1" x14ac:dyDescent="0.2">
      <c r="A18" s="108"/>
      <c r="B18" s="118"/>
      <c r="C18" s="118"/>
      <c r="D18" s="85"/>
      <c r="E18" s="85"/>
      <c r="F18" s="86"/>
    </row>
    <row r="19" spans="1:7" x14ac:dyDescent="0.2">
      <c r="A19" s="109" t="s">
        <v>27</v>
      </c>
      <c r="B19" s="116"/>
      <c r="C19" s="116"/>
      <c r="D19" s="67"/>
      <c r="E19" s="67"/>
      <c r="F19" s="69"/>
    </row>
    <row r="20" spans="1:7" x14ac:dyDescent="0.2">
      <c r="A20" s="228" t="s">
        <v>61</v>
      </c>
      <c r="B20" s="191"/>
      <c r="C20" s="191"/>
      <c r="D20" s="191"/>
      <c r="E20" s="67"/>
      <c r="F20" s="69"/>
    </row>
    <row r="21" spans="1:7" ht="14.1" customHeight="1" x14ac:dyDescent="0.2">
      <c r="A21" s="110" t="s">
        <v>22</v>
      </c>
      <c r="B21" s="119"/>
      <c r="C21" s="119"/>
      <c r="D21" s="67"/>
      <c r="E21" s="67"/>
      <c r="F21" s="69"/>
    </row>
    <row r="22" spans="1:7" x14ac:dyDescent="0.2">
      <c r="A22" s="111" t="s">
        <v>33</v>
      </c>
      <c r="B22" s="100"/>
      <c r="C22" s="100"/>
      <c r="D22" s="68"/>
      <c r="E22" s="67"/>
      <c r="F22" s="69"/>
    </row>
    <row r="23" spans="1:7" ht="12.6" customHeight="1" x14ac:dyDescent="0.2">
      <c r="A23" s="223" t="s">
        <v>29</v>
      </c>
      <c r="B23" s="224"/>
      <c r="C23" s="224"/>
      <c r="D23" s="224"/>
      <c r="E23" s="224"/>
      <c r="F23" s="225"/>
      <c r="G23" s="14"/>
    </row>
    <row r="24" spans="1:7" x14ac:dyDescent="0.2">
      <c r="A24" s="111" t="s">
        <v>57</v>
      </c>
      <c r="B24" s="100"/>
      <c r="C24" s="100"/>
      <c r="D24" s="68"/>
      <c r="E24" s="68"/>
      <c r="F24" s="9"/>
      <c r="G24" s="68"/>
    </row>
    <row r="25" spans="1:7" ht="12.75" customHeight="1" x14ac:dyDescent="0.2">
      <c r="A25" s="226" t="s">
        <v>49</v>
      </c>
      <c r="B25" s="227"/>
      <c r="C25" s="142"/>
      <c r="D25" s="76"/>
      <c r="E25" s="76"/>
      <c r="F25" s="78"/>
      <c r="G25" s="76"/>
    </row>
    <row r="26" spans="1:7" x14ac:dyDescent="0.2">
      <c r="A26" s="112"/>
      <c r="B26" s="120"/>
      <c r="C26" s="120"/>
      <c r="D26" s="87"/>
      <c r="E26" s="87"/>
      <c r="F26" s="88"/>
      <c r="G26" s="14"/>
    </row>
    <row r="27" spans="1:7" x14ac:dyDescent="0.2">
      <c r="A27" s="105"/>
      <c r="B27" s="116"/>
      <c r="C27" s="116"/>
      <c r="D27" s="13"/>
      <c r="E27" s="13"/>
      <c r="F27" s="55"/>
      <c r="G27" s="14"/>
    </row>
    <row r="28" spans="1:7" x14ac:dyDescent="0.2">
      <c r="A28" s="105"/>
      <c r="B28" s="116"/>
      <c r="C28" s="116"/>
      <c r="D28" s="13"/>
      <c r="E28" s="13"/>
      <c r="F28" s="55"/>
      <c r="G28" s="14"/>
    </row>
    <row r="29" spans="1:7" x14ac:dyDescent="0.2">
      <c r="A29" s="105"/>
      <c r="B29" s="116"/>
      <c r="C29" s="116"/>
      <c r="D29" s="13"/>
      <c r="E29" s="13"/>
      <c r="F29" s="55"/>
      <c r="G29" s="14"/>
    </row>
    <row r="30" spans="1:7" x14ac:dyDescent="0.2">
      <c r="A30" s="105"/>
      <c r="B30" s="116"/>
      <c r="C30" s="116"/>
      <c r="D30" s="13"/>
      <c r="E30" s="13"/>
      <c r="F30" s="55"/>
      <c r="G30" s="14"/>
    </row>
    <row r="31" spans="1:7" x14ac:dyDescent="0.2">
      <c r="A31" s="113"/>
      <c r="B31" s="116"/>
      <c r="C31" s="116"/>
      <c r="D31" s="55"/>
      <c r="E31" s="55"/>
      <c r="F31" s="55"/>
    </row>
    <row r="32" spans="1:7" x14ac:dyDescent="0.2">
      <c r="A32" s="113"/>
      <c r="B32" s="116"/>
      <c r="C32" s="116"/>
      <c r="D32" s="55"/>
      <c r="E32" s="55"/>
      <c r="F32" s="55"/>
    </row>
  </sheetData>
  <mergeCells count="10">
    <mergeCell ref="A25:B25"/>
    <mergeCell ref="A23:F23"/>
    <mergeCell ref="A1:F1"/>
    <mergeCell ref="A20:D20"/>
    <mergeCell ref="A7:B7"/>
    <mergeCell ref="B2:F2"/>
    <mergeCell ref="B3:F3"/>
    <mergeCell ref="B4:F4"/>
    <mergeCell ref="A6:F6"/>
    <mergeCell ref="A5:F5"/>
  </mergeCells>
  <printOptions gridLines="1"/>
  <pageMargins left="0.70866141732283472" right="0.70866141732283472" top="0.74803149606299213" bottom="0.74803149606299213" header="0.31496062992125984" footer="0.31496062992125984"/>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2018-07-25T03:25:43Z</dcterms:modified>
</cp:coreProperties>
</file>