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600" windowHeight="9495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'Gifts'!$A$2:$E$22</definedName>
    <definedName name="_xlnm.Print_Area" localSheetId="1">'Hospitality'!$A$2:$E$17</definedName>
    <definedName name="_xlnm.Print_Area" localSheetId="2">'Other'!$A$2:$E$15</definedName>
  </definedNames>
  <calcPr fullCalcOnLoad="1"/>
</workbook>
</file>

<file path=xl/sharedStrings.xml><?xml version="1.0" encoding="utf-8"?>
<sst xmlns="http://schemas.openxmlformats.org/spreadsheetml/2006/main" count="225" uniqueCount="78">
  <si>
    <t>International Travel</t>
  </si>
  <si>
    <t>Credit Card expenses</t>
  </si>
  <si>
    <t>Date</t>
  </si>
  <si>
    <t>Amount (NZ$)</t>
  </si>
  <si>
    <t xml:space="preserve">Purpose (eg, attending conference on...) </t>
  </si>
  <si>
    <t>Nature (eg, hotel costs, travel, etc)</t>
  </si>
  <si>
    <t>Location/s</t>
  </si>
  <si>
    <t>non-Credit Card expenses</t>
  </si>
  <si>
    <t>DomesticTravel</t>
  </si>
  <si>
    <t xml:space="preserve">Purpose (eg, visiting district offices ...) </t>
  </si>
  <si>
    <t>Domestic Travel</t>
  </si>
  <si>
    <t>Total travel expenses 
for the 6-monthly period</t>
  </si>
  <si>
    <t>Hospitality provided</t>
  </si>
  <si>
    <t xml:space="preserve">Purpose (eg, hosting delegation from ...) </t>
  </si>
  <si>
    <t>Nature</t>
  </si>
  <si>
    <t>Total hospitality expenses for the 6-monthly period</t>
  </si>
  <si>
    <t>Other</t>
  </si>
  <si>
    <t xml:space="preserve">Purpose (eg, farewell for long-serving staff members) </t>
  </si>
  <si>
    <t>Location</t>
  </si>
  <si>
    <t>Total other expenses for the 6-monthly period</t>
  </si>
  <si>
    <t>Gifts &amp; Hospitality accepted (over $100 in estimated value)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</si>
  <si>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</si>
  <si>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</si>
  <si>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</si>
  <si>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</si>
  <si>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</si>
  <si>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</si>
  <si>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</si>
  <si>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</si>
  <si>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Northland District Health Board</t>
  </si>
  <si>
    <t>Nil</t>
  </si>
  <si>
    <t>Nick Chamberlain</t>
  </si>
  <si>
    <t xml:space="preserve"> </t>
  </si>
  <si>
    <t>1 July - 31 December 2012</t>
  </si>
  <si>
    <t>19/21 July 2012</t>
  </si>
  <si>
    <t>Regional CEO's Meeting</t>
  </si>
  <si>
    <t>Accommodation</t>
  </si>
  <si>
    <t>Auckland</t>
  </si>
  <si>
    <t>16/17 Aug 2012</t>
  </si>
  <si>
    <t>Regional CEOs Meeting</t>
  </si>
  <si>
    <t>Meals</t>
  </si>
  <si>
    <t>Parking</t>
  </si>
  <si>
    <t>6/8 Sept 2012</t>
  </si>
  <si>
    <t xml:space="preserve">Learning Set </t>
  </si>
  <si>
    <t>Sydney</t>
  </si>
  <si>
    <t>Flights</t>
  </si>
  <si>
    <t>17 Sept 2012</t>
  </si>
  <si>
    <t>20 DHBs CEOs &amp; Chairs Meeting</t>
  </si>
  <si>
    <t>Wellington</t>
  </si>
  <si>
    <t>18/21 Sept 2012</t>
  </si>
  <si>
    <t>APAC Forum on Quality Improvement in Health Care</t>
  </si>
  <si>
    <t xml:space="preserve">Regional Governance Meeting </t>
  </si>
  <si>
    <t>Taxi</t>
  </si>
  <si>
    <t>Rail/Taxi</t>
  </si>
  <si>
    <t>16/17 Sept 2012</t>
  </si>
  <si>
    <t>2/4 Oct 2012</t>
  </si>
  <si>
    <t>Leadership &amp; 7 Leverage Points &amp; NZ Healthcare Summit</t>
  </si>
  <si>
    <t>16 Oct 2012</t>
  </si>
  <si>
    <t>5/8 Dec 2012</t>
  </si>
  <si>
    <t>Melbourne</t>
  </si>
  <si>
    <t>Meals/parking</t>
  </si>
  <si>
    <t>24 Aug 2012</t>
  </si>
  <si>
    <t>2 Oct 2012</t>
  </si>
  <si>
    <t>2 Nov 2012</t>
  </si>
  <si>
    <t>Medical Council of NZ</t>
  </si>
  <si>
    <t>Practicising Certificate</t>
  </si>
  <si>
    <t>9/16 Nov 2012</t>
  </si>
  <si>
    <t>World Executive Forum</t>
  </si>
  <si>
    <t>Montreal</t>
  </si>
  <si>
    <t>Registration</t>
  </si>
  <si>
    <t>23 Nov 2012</t>
  </si>
  <si>
    <t>Elective Services Steering Group</t>
  </si>
  <si>
    <t>3 Dec 2012</t>
  </si>
  <si>
    <t>Taxi / Parking</t>
  </si>
  <si>
    <t>Wellington / Auckland</t>
  </si>
  <si>
    <t>20 DHBs CEOs &amp; Chairs Meeting / NZIHM Challenges of DHB Governance</t>
  </si>
  <si>
    <t>Entry fee for Chair &amp; CEO to NZIHM Seminar</t>
  </si>
  <si>
    <t>Auckalnd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</si>
</sst>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6" fillId="32" borderId="7" applyNumberFormat="0" applyFont="0" applyAlignment="0" applyProtection="0"/>
    <xf numFmtId="0" fontId="41" fillId="27" borderId="8" applyNumberFormat="0" applyAlignment="0" applyProtection="0"/>
    <xf numFmtId="9" fontId="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164" fontId="2" fillId="33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4" fillId="34" borderId="10" xfId="0" applyNumberFormat="1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49" fontId="6" fillId="0" borderId="0" xfId="0" applyNumberFormat="1" applyFont="1" applyBorder="1" applyAlignment="1">
      <alignment vertical="top" wrapText="1"/>
    </xf>
    <xf numFmtId="164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49" fontId="4" fillId="35" borderId="1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justify" vertical="top" wrapText="1"/>
    </xf>
    <xf numFmtId="0" fontId="0" fillId="33" borderId="1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0" fillId="35" borderId="10" xfId="0" applyFont="1" applyFill="1" applyBorder="1" applyAlignment="1">
      <alignment wrapText="1"/>
    </xf>
    <xf numFmtId="164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wrapText="1"/>
    </xf>
    <xf numFmtId="49" fontId="10" fillId="34" borderId="10" xfId="0" applyNumberFormat="1" applyFont="1" applyFill="1" applyBorder="1" applyAlignment="1">
      <alignment wrapText="1"/>
    </xf>
    <xf numFmtId="49" fontId="0" fillId="0" borderId="0" xfId="0" applyNumberFormat="1" applyFont="1" applyAlignment="1">
      <alignment wrapText="1"/>
    </xf>
    <xf numFmtId="49" fontId="10" fillId="33" borderId="10" xfId="0" applyNumberFormat="1" applyFont="1" applyFill="1" applyBorder="1" applyAlignment="1">
      <alignment horizontal="justify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11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wrapText="1"/>
    </xf>
    <xf numFmtId="0" fontId="10" fillId="36" borderId="10" xfId="0" applyFont="1" applyFill="1" applyBorder="1" applyAlignment="1">
      <alignment wrapText="1"/>
    </xf>
    <xf numFmtId="0" fontId="0" fillId="36" borderId="0" xfId="0" applyFont="1" applyFill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4" fontId="6" fillId="0" borderId="0" xfId="0" applyNumberFormat="1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 vertical="top" wrapText="1"/>
    </xf>
    <xf numFmtId="49" fontId="0" fillId="37" borderId="0" xfId="0" applyNumberFormat="1" applyFill="1" applyAlignment="1">
      <alignment vertical="top" wrapText="1"/>
    </xf>
    <xf numFmtId="0" fontId="0" fillId="37" borderId="0" xfId="0" applyFill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2" fontId="4" fillId="34" borderId="10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6" fillId="0" borderId="0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horizontal="right" vertical="top" wrapText="1"/>
    </xf>
    <xf numFmtId="2" fontId="0" fillId="37" borderId="0" xfId="0" applyNumberFormat="1" applyFill="1" applyAlignment="1">
      <alignment horizontal="right" vertical="top" wrapText="1"/>
    </xf>
    <xf numFmtId="2" fontId="6" fillId="0" borderId="0" xfId="0" applyNumberFormat="1" applyFont="1" applyBorder="1" applyAlignment="1">
      <alignment vertical="top" wrapText="1"/>
    </xf>
    <xf numFmtId="2" fontId="0" fillId="0" borderId="0" xfId="0" applyNumberFormat="1" applyAlignment="1">
      <alignment vertical="top" wrapText="1"/>
    </xf>
    <xf numFmtId="2" fontId="4" fillId="35" borderId="10" xfId="0" applyNumberFormat="1" applyFont="1" applyFill="1" applyBorder="1" applyAlignment="1">
      <alignment vertical="top" wrapText="1"/>
    </xf>
    <xf numFmtId="2" fontId="2" fillId="0" borderId="0" xfId="0" applyNumberFormat="1" applyFont="1" applyBorder="1" applyAlignment="1">
      <alignment vertical="top" wrapText="1"/>
    </xf>
    <xf numFmtId="2" fontId="2" fillId="33" borderId="10" xfId="0" applyNumberFormat="1" applyFont="1" applyFill="1" applyBorder="1" applyAlignment="1">
      <alignment vertical="top"/>
    </xf>
    <xf numFmtId="2" fontId="0" fillId="37" borderId="0" xfId="0" applyNumberForma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8"/>
  <sheetViews>
    <sheetView tabSelected="1" view="pageBreakPreview" zoomScaleSheetLayoutView="100" zoomScalePageLayoutView="0" workbookViewId="0" topLeftCell="A62">
      <selection activeCell="B74" sqref="B74"/>
    </sheetView>
  </sheetViews>
  <sheetFormatPr defaultColWidth="9.140625" defaultRowHeight="12.75"/>
  <cols>
    <col min="1" max="1" width="23.8515625" style="12" customWidth="1"/>
    <col min="2" max="2" width="23.140625" style="69" customWidth="1"/>
    <col min="3" max="3" width="35.57421875" style="13" customWidth="1"/>
    <col min="4" max="4" width="27.140625" style="13" customWidth="1"/>
    <col min="5" max="5" width="28.140625" style="13" customWidth="1"/>
    <col min="6" max="6" width="9.140625" style="13" customWidth="1"/>
    <col min="7" max="7" width="16.00390625" style="13" customWidth="1"/>
    <col min="8" max="16384" width="9.140625" style="13" customWidth="1"/>
  </cols>
  <sheetData>
    <row r="2" spans="1:2" s="7" customFormat="1" ht="36">
      <c r="A2" s="5" t="s">
        <v>29</v>
      </c>
      <c r="B2" s="61"/>
    </row>
    <row r="3" spans="1:3" s="60" customFormat="1" ht="18">
      <c r="A3" s="58" t="s">
        <v>31</v>
      </c>
      <c r="B3" s="62"/>
      <c r="C3" s="60" t="s">
        <v>33</v>
      </c>
    </row>
    <row r="4" spans="1:2" s="9" customFormat="1" ht="30">
      <c r="A4" s="8" t="s">
        <v>0</v>
      </c>
      <c r="B4" s="63" t="s">
        <v>1</v>
      </c>
    </row>
    <row r="5" spans="1:5" s="11" customFormat="1" ht="25.5">
      <c r="A5" s="10" t="s">
        <v>2</v>
      </c>
      <c r="B5" s="64" t="s">
        <v>3</v>
      </c>
      <c r="C5" s="11" t="s">
        <v>4</v>
      </c>
      <c r="D5" s="11" t="s">
        <v>5</v>
      </c>
      <c r="E5" s="11" t="s">
        <v>6</v>
      </c>
    </row>
    <row r="6" spans="1:5" s="16" customFormat="1" ht="12.75">
      <c r="A6" s="14" t="s">
        <v>42</v>
      </c>
      <c r="B6" s="65">
        <v>270.37</v>
      </c>
      <c r="C6" s="16" t="s">
        <v>43</v>
      </c>
      <c r="D6" s="16" t="s">
        <v>40</v>
      </c>
      <c r="E6" s="16" t="s">
        <v>44</v>
      </c>
    </row>
    <row r="7" spans="1:5" s="16" customFormat="1" ht="12.75">
      <c r="A7" s="14" t="s">
        <v>42</v>
      </c>
      <c r="B7" s="65">
        <v>176.73</v>
      </c>
      <c r="C7" s="16" t="s">
        <v>43</v>
      </c>
      <c r="D7" s="16" t="s">
        <v>52</v>
      </c>
      <c r="E7" s="16" t="s">
        <v>44</v>
      </c>
    </row>
    <row r="8" spans="1:5" s="16" customFormat="1" ht="12.75">
      <c r="A8" s="14" t="s">
        <v>66</v>
      </c>
      <c r="B8" s="65">
        <v>114.12</v>
      </c>
      <c r="C8" s="16" t="s">
        <v>67</v>
      </c>
      <c r="D8" s="16" t="s">
        <v>52</v>
      </c>
      <c r="E8" s="16" t="s">
        <v>68</v>
      </c>
    </row>
    <row r="9" spans="1:5" ht="12.75">
      <c r="A9" s="12" t="s">
        <v>66</v>
      </c>
      <c r="B9" s="66">
        <v>368.15</v>
      </c>
      <c r="C9" s="13" t="s">
        <v>67</v>
      </c>
      <c r="D9" s="13" t="s">
        <v>40</v>
      </c>
      <c r="E9" s="13" t="s">
        <v>68</v>
      </c>
    </row>
    <row r="10" spans="1:8" ht="12.75">
      <c r="A10" s="12" t="s">
        <v>58</v>
      </c>
      <c r="B10" s="66">
        <v>1141.93</v>
      </c>
      <c r="C10" s="13" t="s">
        <v>43</v>
      </c>
      <c r="D10" s="13" t="s">
        <v>36</v>
      </c>
      <c r="E10" s="13" t="s">
        <v>59</v>
      </c>
      <c r="G10" s="13" t="s">
        <v>45</v>
      </c>
      <c r="H10" s="69">
        <f>B18+B22+B23</f>
        <v>9325.54</v>
      </c>
    </row>
    <row r="11" spans="1:8" ht="15" customHeight="1">
      <c r="A11" s="12" t="s">
        <v>58</v>
      </c>
      <c r="B11" s="66">
        <v>156.28</v>
      </c>
      <c r="C11" s="13" t="s">
        <v>43</v>
      </c>
      <c r="D11" s="13" t="s">
        <v>52</v>
      </c>
      <c r="E11" s="13" t="s">
        <v>59</v>
      </c>
      <c r="G11" s="13" t="s">
        <v>36</v>
      </c>
      <c r="H11" s="69">
        <f>B10+B19+B25</f>
        <v>3926.95</v>
      </c>
    </row>
    <row r="12" spans="1:8" s="57" customFormat="1" ht="12.75">
      <c r="A12" s="56"/>
      <c r="B12" s="67"/>
      <c r="G12" s="57" t="s">
        <v>40</v>
      </c>
      <c r="H12" s="73">
        <f>B6+B9+B20+B24+B26</f>
        <v>958.8500000000001</v>
      </c>
    </row>
    <row r="13" spans="2:8" ht="12.75">
      <c r="B13" s="66"/>
      <c r="G13" s="13" t="s">
        <v>52</v>
      </c>
      <c r="H13" s="69">
        <f>B7+B8+B11+B21</f>
        <v>471.06</v>
      </c>
    </row>
    <row r="14" spans="2:8" ht="12.75">
      <c r="B14" s="66"/>
      <c r="G14" s="13" t="s">
        <v>69</v>
      </c>
      <c r="H14" s="69"/>
    </row>
    <row r="15" spans="1:8" s="16" customFormat="1" ht="12.75">
      <c r="A15" s="14"/>
      <c r="B15" s="65">
        <f>SUM(B6:B14)</f>
        <v>2227.5800000000004</v>
      </c>
      <c r="H15" s="68">
        <f>SUM(H10:H14)</f>
        <v>14682.400000000001</v>
      </c>
    </row>
    <row r="16" spans="1:2" s="9" customFormat="1" ht="30">
      <c r="A16" s="8" t="s">
        <v>0</v>
      </c>
      <c r="B16" s="63" t="s">
        <v>7</v>
      </c>
    </row>
    <row r="17" spans="1:2" s="11" customFormat="1" ht="12.75">
      <c r="A17" s="10" t="s">
        <v>2</v>
      </c>
      <c r="B17" s="64" t="s">
        <v>3</v>
      </c>
    </row>
    <row r="18" spans="1:5" s="16" customFormat="1" ht="12.75">
      <c r="A18" s="14" t="s">
        <v>42</v>
      </c>
      <c r="B18" s="68">
        <v>827.98</v>
      </c>
      <c r="C18" s="16" t="s">
        <v>43</v>
      </c>
      <c r="D18" s="16" t="s">
        <v>45</v>
      </c>
      <c r="E18" s="16" t="s">
        <v>44</v>
      </c>
    </row>
    <row r="19" spans="1:5" s="16" customFormat="1" ht="12.75">
      <c r="A19" s="14" t="s">
        <v>42</v>
      </c>
      <c r="B19" s="68">
        <v>430</v>
      </c>
      <c r="C19" s="16" t="s">
        <v>43</v>
      </c>
      <c r="D19" s="16" t="s">
        <v>36</v>
      </c>
      <c r="E19" s="16" t="s">
        <v>44</v>
      </c>
    </row>
    <row r="20" spans="1:5" ht="12.75">
      <c r="A20" s="12" t="s">
        <v>42</v>
      </c>
      <c r="B20" s="66">
        <v>130.45</v>
      </c>
      <c r="C20" s="13" t="s">
        <v>43</v>
      </c>
      <c r="D20" s="13" t="s">
        <v>40</v>
      </c>
      <c r="E20" s="13" t="s">
        <v>44</v>
      </c>
    </row>
    <row r="21" spans="1:5" ht="12.75">
      <c r="A21" s="12" t="s">
        <v>42</v>
      </c>
      <c r="B21" s="66">
        <v>23.93</v>
      </c>
      <c r="C21" s="13" t="s">
        <v>43</v>
      </c>
      <c r="D21" s="13" t="s">
        <v>53</v>
      </c>
      <c r="E21" s="13" t="s">
        <v>44</v>
      </c>
    </row>
    <row r="22" spans="1:5" ht="12.75">
      <c r="A22" s="12" t="s">
        <v>58</v>
      </c>
      <c r="B22" s="66">
        <v>969.68</v>
      </c>
      <c r="C22" s="13" t="s">
        <v>43</v>
      </c>
      <c r="D22" s="13" t="s">
        <v>45</v>
      </c>
      <c r="E22" s="13" t="s">
        <v>59</v>
      </c>
    </row>
    <row r="23" spans="1:5" ht="12" customHeight="1">
      <c r="A23" s="12" t="s">
        <v>66</v>
      </c>
      <c r="B23" s="66">
        <v>7527.88</v>
      </c>
      <c r="C23" s="13" t="s">
        <v>67</v>
      </c>
      <c r="D23" s="13" t="s">
        <v>45</v>
      </c>
      <c r="E23" s="13" t="s">
        <v>68</v>
      </c>
    </row>
    <row r="24" spans="1:5" ht="12" customHeight="1">
      <c r="A24" s="12" t="s">
        <v>66</v>
      </c>
      <c r="B24" s="66">
        <v>65.44</v>
      </c>
      <c r="C24" s="13" t="s">
        <v>67</v>
      </c>
      <c r="D24" s="13" t="s">
        <v>40</v>
      </c>
      <c r="E24" s="13" t="s">
        <v>68</v>
      </c>
    </row>
    <row r="25" spans="1:5" ht="12.75">
      <c r="A25" s="12" t="s">
        <v>66</v>
      </c>
      <c r="B25" s="69">
        <v>2355.02</v>
      </c>
      <c r="C25" s="13" t="s">
        <v>67</v>
      </c>
      <c r="D25" s="13" t="s">
        <v>36</v>
      </c>
      <c r="E25" s="13" t="s">
        <v>68</v>
      </c>
    </row>
    <row r="26" spans="1:5" ht="12.75">
      <c r="A26" s="12" t="s">
        <v>58</v>
      </c>
      <c r="B26" s="66">
        <v>124.44</v>
      </c>
      <c r="C26" s="13" t="s">
        <v>43</v>
      </c>
      <c r="D26" s="13" t="s">
        <v>40</v>
      </c>
      <c r="E26" s="13" t="s">
        <v>59</v>
      </c>
    </row>
    <row r="27" ht="12.75">
      <c r="B27" s="66"/>
    </row>
    <row r="28" ht="12.75">
      <c r="B28" s="66">
        <f>SUM(B18:B27)</f>
        <v>12454.820000000002</v>
      </c>
    </row>
    <row r="29" spans="1:2" s="18" customFormat="1" ht="30">
      <c r="A29" s="17" t="s">
        <v>8</v>
      </c>
      <c r="B29" s="70" t="s">
        <v>1</v>
      </c>
    </row>
    <row r="30" spans="1:5" s="11" customFormat="1" ht="25.5">
      <c r="A30" s="10" t="s">
        <v>2</v>
      </c>
      <c r="B30" s="64" t="s">
        <v>3</v>
      </c>
      <c r="C30" s="11" t="s">
        <v>9</v>
      </c>
      <c r="D30" s="11" t="s">
        <v>5</v>
      </c>
      <c r="E30" s="11" t="s">
        <v>6</v>
      </c>
    </row>
    <row r="31" spans="1:8" s="16" customFormat="1" ht="12.75">
      <c r="A31" s="14" t="s">
        <v>38</v>
      </c>
      <c r="B31" s="68">
        <v>58.5</v>
      </c>
      <c r="C31" s="23" t="s">
        <v>39</v>
      </c>
      <c r="D31" s="16" t="s">
        <v>40</v>
      </c>
      <c r="E31" s="16" t="s">
        <v>37</v>
      </c>
      <c r="G31" s="13" t="s">
        <v>45</v>
      </c>
      <c r="H31" s="68">
        <f>B45+B53+B55+B56</f>
        <v>2758</v>
      </c>
    </row>
    <row r="32" spans="1:8" s="16" customFormat="1" ht="12.75">
      <c r="A32" s="14" t="s">
        <v>38</v>
      </c>
      <c r="B32" s="68">
        <v>26.39</v>
      </c>
      <c r="C32" s="23" t="s">
        <v>39</v>
      </c>
      <c r="D32" s="16" t="s">
        <v>41</v>
      </c>
      <c r="E32" s="16" t="s">
        <v>37</v>
      </c>
      <c r="G32" s="13" t="s">
        <v>36</v>
      </c>
      <c r="H32" s="68">
        <f>B43+B44+B46+B50</f>
        <v>1484.95</v>
      </c>
    </row>
    <row r="33" spans="1:8" s="16" customFormat="1" ht="12.75">
      <c r="A33" s="14" t="s">
        <v>61</v>
      </c>
      <c r="B33" s="65">
        <v>28.9</v>
      </c>
      <c r="C33" s="23" t="s">
        <v>51</v>
      </c>
      <c r="D33" s="16" t="s">
        <v>40</v>
      </c>
      <c r="E33" s="16" t="s">
        <v>37</v>
      </c>
      <c r="G33" s="57" t="s">
        <v>40</v>
      </c>
      <c r="H33" s="68">
        <f>B31+B33+B34+B47+B49</f>
        <v>596.63</v>
      </c>
    </row>
    <row r="34" spans="1:8" ht="25.5">
      <c r="A34" s="12" t="s">
        <v>62</v>
      </c>
      <c r="B34" s="69">
        <v>104.7</v>
      </c>
      <c r="C34" s="53" t="s">
        <v>56</v>
      </c>
      <c r="D34" s="13" t="s">
        <v>40</v>
      </c>
      <c r="E34" s="13" t="s">
        <v>37</v>
      </c>
      <c r="G34" s="13" t="s">
        <v>52</v>
      </c>
      <c r="H34" s="69">
        <f>B35+B37+B54</f>
        <v>141.5</v>
      </c>
    </row>
    <row r="35" spans="1:8" ht="25.5">
      <c r="A35" s="12" t="s">
        <v>62</v>
      </c>
      <c r="B35" s="69">
        <v>15.3</v>
      </c>
      <c r="C35" s="53" t="s">
        <v>56</v>
      </c>
      <c r="D35" s="13" t="s">
        <v>41</v>
      </c>
      <c r="E35" s="13" t="s">
        <v>37</v>
      </c>
      <c r="G35" s="13" t="s">
        <v>69</v>
      </c>
      <c r="H35" s="13">
        <v>20</v>
      </c>
    </row>
    <row r="36" ht="12.75">
      <c r="H36" s="69">
        <f>SUM(H31:H35)</f>
        <v>5001.08</v>
      </c>
    </row>
    <row r="37" spans="1:5" ht="25.5">
      <c r="A37" s="12" t="s">
        <v>72</v>
      </c>
      <c r="B37" s="69">
        <v>74</v>
      </c>
      <c r="C37" s="13" t="s">
        <v>75</v>
      </c>
      <c r="D37" s="13" t="s">
        <v>73</v>
      </c>
      <c r="E37" s="13" t="s">
        <v>74</v>
      </c>
    </row>
    <row r="39" ht="12.75">
      <c r="H39" s="69">
        <f>SUM(+H15)</f>
        <v>14682.400000000001</v>
      </c>
    </row>
    <row r="40" spans="1:2" s="20" customFormat="1" ht="12.75">
      <c r="A40" s="19"/>
      <c r="B40" s="71">
        <f>SUM(B31:B39)</f>
        <v>307.79</v>
      </c>
    </row>
    <row r="41" spans="1:2" s="18" customFormat="1" ht="30">
      <c r="A41" s="17" t="s">
        <v>10</v>
      </c>
      <c r="B41" s="70" t="s">
        <v>7</v>
      </c>
    </row>
    <row r="42" spans="1:5" s="11" customFormat="1" ht="25.5">
      <c r="A42" s="10" t="s">
        <v>2</v>
      </c>
      <c r="B42" s="64" t="s">
        <v>3</v>
      </c>
      <c r="C42" s="11" t="s">
        <v>9</v>
      </c>
      <c r="D42" s="11" t="s">
        <v>5</v>
      </c>
      <c r="E42" s="11" t="s">
        <v>6</v>
      </c>
    </row>
    <row r="43" spans="1:5" s="16" customFormat="1" ht="12.75">
      <c r="A43" s="14" t="s">
        <v>34</v>
      </c>
      <c r="B43" s="68">
        <v>196</v>
      </c>
      <c r="C43" s="16" t="s">
        <v>35</v>
      </c>
      <c r="D43" s="16" t="s">
        <v>36</v>
      </c>
      <c r="E43" s="16" t="s">
        <v>37</v>
      </c>
    </row>
    <row r="44" spans="1:5" s="16" customFormat="1" ht="12.75">
      <c r="A44" s="14" t="s">
        <v>38</v>
      </c>
      <c r="B44" s="68">
        <v>196</v>
      </c>
      <c r="C44" s="16" t="s">
        <v>35</v>
      </c>
      <c r="D44" s="16" t="s">
        <v>36</v>
      </c>
      <c r="E44" s="16" t="s">
        <v>37</v>
      </c>
    </row>
    <row r="45" spans="1:5" s="16" customFormat="1" ht="12.75">
      <c r="A45" s="14" t="s">
        <v>46</v>
      </c>
      <c r="B45" s="68">
        <v>592</v>
      </c>
      <c r="C45" s="53" t="s">
        <v>47</v>
      </c>
      <c r="D45" s="16" t="s">
        <v>45</v>
      </c>
      <c r="E45" s="16" t="s">
        <v>48</v>
      </c>
    </row>
    <row r="46" spans="1:5" ht="25.5">
      <c r="A46" s="12" t="s">
        <v>49</v>
      </c>
      <c r="B46" s="69">
        <v>634.95</v>
      </c>
      <c r="C46" s="13" t="s">
        <v>50</v>
      </c>
      <c r="D46" s="13" t="s">
        <v>36</v>
      </c>
      <c r="E46" s="13" t="s">
        <v>37</v>
      </c>
    </row>
    <row r="47" spans="1:5" ht="25.5">
      <c r="A47" s="12" t="s">
        <v>49</v>
      </c>
      <c r="B47" s="69">
        <v>327.14</v>
      </c>
      <c r="C47" s="13" t="s">
        <v>50</v>
      </c>
      <c r="D47" s="13" t="s">
        <v>60</v>
      </c>
      <c r="E47" s="13" t="s">
        <v>37</v>
      </c>
    </row>
    <row r="49" spans="1:5" ht="12.75">
      <c r="A49" s="12" t="s">
        <v>54</v>
      </c>
      <c r="B49" s="69">
        <v>77.39</v>
      </c>
      <c r="C49" s="13" t="s">
        <v>47</v>
      </c>
      <c r="D49" s="13" t="s">
        <v>40</v>
      </c>
      <c r="E49" s="13" t="s">
        <v>48</v>
      </c>
    </row>
    <row r="50" spans="1:5" s="16" customFormat="1" ht="25.5">
      <c r="A50" s="14" t="s">
        <v>55</v>
      </c>
      <c r="B50" s="68">
        <v>458</v>
      </c>
      <c r="C50" s="53" t="s">
        <v>56</v>
      </c>
      <c r="D50" s="16" t="s">
        <v>36</v>
      </c>
      <c r="E50" s="16" t="s">
        <v>37</v>
      </c>
    </row>
    <row r="51" spans="1:3" s="16" customFormat="1" ht="12.75">
      <c r="A51" s="14"/>
      <c r="B51" s="68"/>
      <c r="C51" s="53"/>
    </row>
    <row r="52" spans="1:3" s="16" customFormat="1" ht="12.75">
      <c r="A52" s="14"/>
      <c r="B52" s="68"/>
      <c r="C52" s="53"/>
    </row>
    <row r="53" spans="1:5" s="16" customFormat="1" ht="12.75">
      <c r="A53" s="14" t="s">
        <v>57</v>
      </c>
      <c r="B53" s="68">
        <v>715</v>
      </c>
      <c r="C53" s="16" t="s">
        <v>47</v>
      </c>
      <c r="D53" s="16" t="s">
        <v>45</v>
      </c>
      <c r="E53" s="16" t="s">
        <v>48</v>
      </c>
    </row>
    <row r="54" spans="1:5" ht="12.75">
      <c r="A54" s="12" t="s">
        <v>57</v>
      </c>
      <c r="B54" s="69">
        <v>52.2</v>
      </c>
      <c r="C54" s="13" t="s">
        <v>47</v>
      </c>
      <c r="D54" s="13" t="s">
        <v>52</v>
      </c>
      <c r="E54" s="13" t="s">
        <v>48</v>
      </c>
    </row>
    <row r="55" spans="1:5" s="16" customFormat="1" ht="12.75">
      <c r="A55" s="14" t="s">
        <v>70</v>
      </c>
      <c r="B55" s="68">
        <v>849</v>
      </c>
      <c r="C55" s="16" t="s">
        <v>71</v>
      </c>
      <c r="D55" s="16" t="s">
        <v>45</v>
      </c>
      <c r="E55" s="16" t="s">
        <v>48</v>
      </c>
    </row>
    <row r="56" spans="1:5" s="16" customFormat="1" ht="25.5">
      <c r="A56" s="14" t="s">
        <v>72</v>
      </c>
      <c r="B56" s="65">
        <v>602</v>
      </c>
      <c r="C56" s="13" t="s">
        <v>75</v>
      </c>
      <c r="D56" s="16" t="s">
        <v>45</v>
      </c>
      <c r="E56" s="16" t="s">
        <v>48</v>
      </c>
    </row>
    <row r="57" spans="1:5" s="16" customFormat="1" ht="25.5">
      <c r="A57" s="14" t="s">
        <v>72</v>
      </c>
      <c r="B57" s="68">
        <v>20</v>
      </c>
      <c r="C57" s="13" t="s">
        <v>75</v>
      </c>
      <c r="D57" s="16" t="s">
        <v>76</v>
      </c>
      <c r="E57" s="16" t="s">
        <v>77</v>
      </c>
    </row>
    <row r="61" ht="12.75">
      <c r="B61" s="69">
        <f>SUM(B43:B60)</f>
        <v>4719.68</v>
      </c>
    </row>
    <row r="62" spans="1:2" s="22" customFormat="1" ht="42.75">
      <c r="A62" s="21" t="s">
        <v>11</v>
      </c>
      <c r="B62" s="72">
        <f>B15+B28+B40+B61</f>
        <v>19709.870000000003</v>
      </c>
    </row>
    <row r="68" ht="12.75">
      <c r="C68" s="13" t="s">
        <v>32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rowBreaks count="2" manualBreakCount="2">
    <brk id="28" max="255" man="1"/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0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="25" customFormat="1" ht="12.75">
      <c r="C2" s="26"/>
    </row>
    <row r="3" spans="1:2" s="7" customFormat="1" ht="36">
      <c r="A3" s="5" t="s">
        <v>29</v>
      </c>
      <c r="B3" s="6"/>
    </row>
    <row r="4" spans="1:3" s="60" customFormat="1" ht="18">
      <c r="A4" s="58" t="s">
        <v>31</v>
      </c>
      <c r="B4" s="59"/>
      <c r="C4" s="60" t="s">
        <v>33</v>
      </c>
    </row>
    <row r="5" spans="1:2" s="27" customFormat="1" ht="35.25" customHeight="1">
      <c r="A5" s="27" t="s">
        <v>12</v>
      </c>
      <c r="B5" s="27" t="s">
        <v>1</v>
      </c>
    </row>
    <row r="6" spans="1:5" s="2" customFormat="1" ht="25.5" customHeight="1">
      <c r="A6" s="2" t="s">
        <v>2</v>
      </c>
      <c r="B6" s="2" t="s">
        <v>3</v>
      </c>
      <c r="C6" s="2" t="s">
        <v>13</v>
      </c>
      <c r="D6" s="2" t="s">
        <v>14</v>
      </c>
      <c r="E6" s="2" t="s">
        <v>6</v>
      </c>
    </row>
    <row r="7" s="24" customFormat="1" ht="25.5" customHeight="1"/>
    <row r="8" spans="1:4" s="29" customFormat="1" ht="15.75" customHeight="1">
      <c r="A8" s="12" t="s">
        <v>30</v>
      </c>
      <c r="B8" s="28"/>
      <c r="C8" s="23"/>
      <c r="D8" s="13"/>
    </row>
    <row r="9" spans="1:3" s="16" customFormat="1" ht="12.75">
      <c r="A9" s="14"/>
      <c r="B9" s="15"/>
      <c r="C9" s="23"/>
    </row>
    <row r="11" ht="12.75" hidden="1"/>
    <row r="12" spans="1:5" s="33" customFormat="1" ht="25.5" customHeight="1">
      <c r="A12" s="32" t="s">
        <v>12</v>
      </c>
      <c r="B12" s="32" t="s">
        <v>7</v>
      </c>
      <c r="C12" s="32"/>
      <c r="D12" s="32"/>
      <c r="E12" s="32"/>
    </row>
    <row r="13" spans="1:5" ht="22.5" customHeight="1">
      <c r="A13" s="2" t="s">
        <v>2</v>
      </c>
      <c r="B13" s="2" t="s">
        <v>3</v>
      </c>
      <c r="C13" s="2"/>
      <c r="D13" s="2"/>
      <c r="E13" s="2"/>
    </row>
    <row r="15" ht="12.75">
      <c r="A15" s="30" t="s">
        <v>30</v>
      </c>
    </row>
    <row r="17" spans="1:2" s="35" customFormat="1" ht="48" customHeight="1">
      <c r="A17" s="34" t="s">
        <v>15</v>
      </c>
      <c r="B17" s="4" t="s">
        <v>30</v>
      </c>
    </row>
    <row r="23" ht="12.75">
      <c r="D23" s="48"/>
    </row>
    <row r="24" ht="12.75">
      <c r="D24" s="48"/>
    </row>
    <row r="36" ht="12.75">
      <c r="D36" s="48"/>
    </row>
    <row r="37" ht="12.75">
      <c r="D37" s="48"/>
    </row>
    <row r="39" ht="12.75">
      <c r="D39" s="48"/>
    </row>
    <row r="55" ht="12.75">
      <c r="D55" s="48"/>
    </row>
    <row r="56" ht="12.75">
      <c r="D56" s="48"/>
    </row>
    <row r="57" ht="12.75">
      <c r="D57" s="48"/>
    </row>
    <row r="70" ht="12.75">
      <c r="D70" s="48"/>
    </row>
  </sheetData>
  <sheetProtection/>
  <printOptions/>
  <pageMargins left="0.7" right="0.7" top="0.75" bottom="0.75" header="0.3" footer="0.3"/>
  <pageSetup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3.8515625" style="37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50"/>
      <c r="B2" s="51"/>
      <c r="C2" s="51"/>
      <c r="D2" s="51"/>
      <c r="E2" s="51"/>
    </row>
    <row r="3" spans="1:2" s="7" customFormat="1" ht="36">
      <c r="A3" s="5" t="s">
        <v>29</v>
      </c>
      <c r="B3" s="6"/>
    </row>
    <row r="4" spans="1:3" s="60" customFormat="1" ht="18">
      <c r="A4" s="58" t="s">
        <v>31</v>
      </c>
      <c r="B4" s="59"/>
      <c r="C4" s="60" t="s">
        <v>33</v>
      </c>
    </row>
    <row r="5" spans="1:5" ht="39.75" customHeight="1">
      <c r="A5" s="36" t="s">
        <v>16</v>
      </c>
      <c r="B5" s="32" t="s">
        <v>1</v>
      </c>
      <c r="C5" s="32"/>
      <c r="D5" s="32"/>
      <c r="E5" s="32"/>
    </row>
    <row r="6" spans="1:5" ht="27" customHeight="1">
      <c r="A6" s="3" t="s">
        <v>2</v>
      </c>
      <c r="B6" s="1" t="s">
        <v>3</v>
      </c>
      <c r="C6" s="1" t="s">
        <v>17</v>
      </c>
      <c r="D6" s="1"/>
      <c r="E6" s="1" t="s">
        <v>18</v>
      </c>
    </row>
    <row r="7" spans="1:2" s="16" customFormat="1" ht="12.75">
      <c r="A7" s="14"/>
      <c r="B7" s="53"/>
    </row>
    <row r="8" spans="1:2" s="16" customFormat="1" ht="12.75">
      <c r="A8" s="14" t="s">
        <v>30</v>
      </c>
      <c r="B8" s="53"/>
    </row>
    <row r="9" spans="1:2" s="13" customFormat="1" ht="12.75">
      <c r="A9" s="12"/>
      <c r="B9" s="55"/>
    </row>
    <row r="11" spans="1:5" ht="25.5">
      <c r="A11" s="36" t="s">
        <v>16</v>
      </c>
      <c r="B11" s="32" t="s">
        <v>7</v>
      </c>
      <c r="C11" s="32"/>
      <c r="D11" s="32"/>
      <c r="E11" s="32"/>
    </row>
    <row r="12" spans="1:5" ht="15" customHeight="1">
      <c r="A12" s="3" t="s">
        <v>2</v>
      </c>
      <c r="B12" s="1" t="s">
        <v>3</v>
      </c>
      <c r="C12" s="1"/>
      <c r="D12" s="1"/>
      <c r="E12" s="1"/>
    </row>
    <row r="13" spans="1:4" s="16" customFormat="1" ht="12.75">
      <c r="A13" s="14" t="s">
        <v>63</v>
      </c>
      <c r="B13" s="54">
        <v>733.82</v>
      </c>
      <c r="C13" s="16" t="s">
        <v>64</v>
      </c>
      <c r="D13" s="16" t="s">
        <v>65</v>
      </c>
    </row>
    <row r="14" spans="1:2" s="16" customFormat="1" ht="12.75">
      <c r="A14" s="14"/>
      <c r="B14" s="15"/>
    </row>
    <row r="15" spans="1:5" ht="40.5" customHeight="1">
      <c r="A15" s="38" t="s">
        <v>19</v>
      </c>
      <c r="B15" s="4">
        <v>733.82</v>
      </c>
      <c r="C15" s="39"/>
      <c r="D15" s="35"/>
      <c r="E15" s="35"/>
    </row>
    <row r="20" ht="12.75">
      <c r="D20" s="48"/>
    </row>
    <row r="21" ht="12.75">
      <c r="D21" s="48"/>
    </row>
    <row r="33" ht="12.75">
      <c r="D33" s="48"/>
    </row>
    <row r="34" ht="12.75">
      <c r="D34" s="48"/>
    </row>
    <row r="36" ht="12.75">
      <c r="D36" s="48"/>
    </row>
    <row r="52" ht="12.75">
      <c r="D52" s="48"/>
    </row>
    <row r="53" ht="12.75">
      <c r="D53" s="48"/>
    </row>
    <row r="54" ht="12.75">
      <c r="D54" s="48"/>
    </row>
    <row r="67" ht="12.75">
      <c r="D67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71"/>
  <sheetViews>
    <sheetView zoomScalePageLayoutView="0" workbookViewId="0" topLeftCell="A7">
      <selection activeCell="D33" sqref="D33"/>
    </sheetView>
  </sheetViews>
  <sheetFormatPr defaultColWidth="9.140625" defaultRowHeight="12.75"/>
  <cols>
    <col min="1" max="1" width="23.8515625" style="30" customWidth="1"/>
    <col min="2" max="2" width="23.140625" style="30" customWidth="1"/>
    <col min="3" max="3" width="35.57421875" style="30" customWidth="1"/>
    <col min="4" max="4" width="27.140625" style="30" customWidth="1"/>
    <col min="5" max="5" width="28.140625" style="30" customWidth="1"/>
    <col min="6" max="16384" width="9.140625" style="31" customWidth="1"/>
  </cols>
  <sheetData>
    <row r="2" spans="1:5" ht="12.75">
      <c r="A2" s="50"/>
      <c r="B2" s="51"/>
      <c r="C2" s="51"/>
      <c r="D2" s="51"/>
      <c r="E2" s="51"/>
    </row>
    <row r="3" spans="1:2" s="7" customFormat="1" ht="36">
      <c r="A3" s="5" t="s">
        <v>29</v>
      </c>
      <c r="B3" s="6"/>
    </row>
    <row r="4" spans="1:3" s="60" customFormat="1" ht="18">
      <c r="A4" s="58" t="s">
        <v>31</v>
      </c>
      <c r="B4" s="59"/>
      <c r="C4" s="60" t="s">
        <v>33</v>
      </c>
    </row>
    <row r="5" spans="1:5" ht="51" customHeight="1">
      <c r="A5" s="32" t="s">
        <v>20</v>
      </c>
      <c r="B5" s="40"/>
      <c r="C5" s="40"/>
      <c r="D5" s="40"/>
      <c r="E5" s="40"/>
    </row>
    <row r="6" spans="1:5" s="43" customFormat="1" ht="117.75" customHeight="1">
      <c r="A6" s="41" t="s">
        <v>21</v>
      </c>
      <c r="B6" s="42"/>
      <c r="C6" s="42"/>
      <c r="D6" s="42"/>
      <c r="E6" s="42"/>
    </row>
    <row r="7" spans="1:5" ht="20.25" customHeight="1">
      <c r="A7" s="27" t="s">
        <v>22</v>
      </c>
      <c r="B7" s="27"/>
      <c r="C7" s="27"/>
      <c r="D7" s="27"/>
      <c r="E7" s="27"/>
    </row>
    <row r="8" spans="1:5" ht="19.5" customHeight="1">
      <c r="A8" s="1" t="s">
        <v>2</v>
      </c>
      <c r="B8" s="1" t="s">
        <v>23</v>
      </c>
      <c r="C8" s="1" t="s">
        <v>24</v>
      </c>
      <c r="D8" s="1" t="s">
        <v>25</v>
      </c>
      <c r="E8" s="1"/>
    </row>
    <row r="9" ht="12.75">
      <c r="A9" s="49"/>
    </row>
    <row r="10" spans="1:4" ht="12.75">
      <c r="A10" s="37"/>
      <c r="D10" s="44"/>
    </row>
    <row r="11" ht="12.75">
      <c r="A11" s="52" t="s">
        <v>30</v>
      </c>
    </row>
    <row r="14" spans="1:5" s="46" customFormat="1" ht="27" customHeight="1">
      <c r="A14" s="45" t="s">
        <v>26</v>
      </c>
      <c r="B14" s="45"/>
      <c r="C14" s="45"/>
      <c r="D14" s="45"/>
      <c r="E14" s="45"/>
    </row>
    <row r="15" spans="1:5" ht="12.75">
      <c r="A15" s="1" t="s">
        <v>2</v>
      </c>
      <c r="B15" s="1" t="s">
        <v>23</v>
      </c>
      <c r="C15" s="1" t="s">
        <v>27</v>
      </c>
      <c r="D15" s="1" t="s">
        <v>28</v>
      </c>
      <c r="E15" s="1"/>
    </row>
    <row r="18" ht="12.75">
      <c r="A18" s="30" t="s">
        <v>30</v>
      </c>
    </row>
    <row r="22" spans="1:5" ht="12.75">
      <c r="A22" s="47"/>
      <c r="B22" s="47"/>
      <c r="C22" s="47"/>
      <c r="D22" s="47"/>
      <c r="E22" s="47"/>
    </row>
    <row r="24" ht="12.75">
      <c r="D24" s="48"/>
    </row>
    <row r="25" ht="12.75">
      <c r="D25" s="48"/>
    </row>
    <row r="37" ht="12.75">
      <c r="D37" s="48"/>
    </row>
    <row r="38" ht="12.75">
      <c r="D38" s="48"/>
    </row>
    <row r="40" ht="12.75">
      <c r="D40" s="48"/>
    </row>
    <row r="56" ht="12.75">
      <c r="D56" s="48"/>
    </row>
    <row r="57" ht="12.75">
      <c r="D57" s="48"/>
    </row>
    <row r="58" ht="12.75">
      <c r="D58" s="48"/>
    </row>
    <row r="71" ht="12.75">
      <c r="D71" s="48"/>
    </row>
  </sheetData>
  <sheetProtection/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julies</cp:lastModifiedBy>
  <cp:lastPrinted>2013-01-20T19:29:21Z</cp:lastPrinted>
  <dcterms:created xsi:type="dcterms:W3CDTF">2010-10-17T20:59:02Z</dcterms:created>
  <dcterms:modified xsi:type="dcterms:W3CDTF">2013-02-19T02:53:45Z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5129</vt:i4>
  </property>
</Properties>
</file>